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0_ncr:8100000_{1086FB5F-2C05-4840-9DEE-57E68991D9F8}" xr6:coauthVersionLast="34" xr6:coauthVersionMax="34" xr10:uidLastSave="{00000000-0000-0000-0000-000000000000}"/>
  <bookViews>
    <workbookView xWindow="0" yWindow="0" windowWidth="14370" windowHeight="3450" activeTab="1" xr2:uid="{00000000-000D-0000-FFFF-FFFF00000000}"/>
  </bookViews>
  <sheets>
    <sheet name="Solop 2018goiSI (4)" sheetId="10" r:id="rId1"/>
    <sheet name="Solop 18T4" sheetId="9" r:id="rId2"/>
  </sheets>
  <definedNames>
    <definedName name="_xlnm.Print_Titles" localSheetId="1">'Solop 18T4'!$8:$8</definedName>
    <definedName name="_xlnm.Print_Titles" localSheetId="0">'Solop 2018goiSI (4)'!$8:$8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9" i="9" l="1"/>
  <c r="F59" i="9"/>
  <c r="G59" i="9"/>
  <c r="H59" i="9"/>
  <c r="D59" i="9"/>
  <c r="H18" i="9"/>
  <c r="H45" i="9"/>
  <c r="G45" i="9"/>
  <c r="F45" i="9"/>
  <c r="E29" i="9"/>
  <c r="F29" i="9"/>
  <c r="G29" i="9"/>
  <c r="H29" i="9"/>
  <c r="F58" i="9"/>
  <c r="G58" i="9"/>
  <c r="H58" i="9"/>
  <c r="F18" i="9"/>
  <c r="G18" i="9"/>
  <c r="H53" i="9"/>
  <c r="F53" i="9"/>
  <c r="G53" i="9"/>
  <c r="G36" i="9"/>
  <c r="H36" i="9"/>
  <c r="F36" i="9"/>
  <c r="L18" i="9"/>
  <c r="M18" i="9"/>
  <c r="O18" i="9"/>
  <c r="P18" i="9"/>
  <c r="L29" i="9"/>
  <c r="M29" i="9"/>
  <c r="O29" i="9"/>
  <c r="P29" i="9"/>
  <c r="L36" i="9"/>
  <c r="M36" i="9"/>
  <c r="O36" i="9"/>
  <c r="P36" i="9"/>
  <c r="L39" i="9"/>
  <c r="M39" i="9"/>
  <c r="O39" i="9"/>
  <c r="P39" i="9"/>
  <c r="L45" i="9"/>
  <c r="M45" i="9"/>
  <c r="O45" i="9"/>
  <c r="P45" i="9"/>
  <c r="L53" i="9"/>
  <c r="M53" i="9"/>
  <c r="O53" i="9"/>
  <c r="P53" i="9"/>
  <c r="L58" i="9"/>
  <c r="M58" i="9"/>
  <c r="O58" i="9"/>
  <c r="P58" i="9"/>
  <c r="L59" i="9"/>
  <c r="M59" i="9"/>
  <c r="O59" i="9"/>
  <c r="P59" i="9"/>
  <c r="J57" i="10"/>
  <c r="I57" i="10"/>
  <c r="G57" i="10"/>
  <c r="F57" i="10"/>
  <c r="E57" i="10"/>
  <c r="D57" i="10"/>
  <c r="J52" i="10"/>
  <c r="I52" i="10"/>
  <c r="G52" i="10"/>
  <c r="F52" i="10"/>
  <c r="E52" i="10"/>
  <c r="D52" i="10"/>
  <c r="J44" i="10"/>
  <c r="I44" i="10"/>
  <c r="G44" i="10"/>
  <c r="F44" i="10"/>
  <c r="E44" i="10"/>
  <c r="D44" i="10"/>
  <c r="J38" i="10"/>
  <c r="I38" i="10"/>
  <c r="G38" i="10"/>
  <c r="F38" i="10"/>
  <c r="E38" i="10"/>
  <c r="D38" i="10"/>
  <c r="J35" i="10"/>
  <c r="I35" i="10"/>
  <c r="G35" i="10"/>
  <c r="F35" i="10"/>
  <c r="E35" i="10"/>
  <c r="D35" i="10"/>
  <c r="J28" i="10"/>
  <c r="I28" i="10"/>
  <c r="G28" i="10"/>
  <c r="F28" i="10"/>
  <c r="F58" i="10" s="1"/>
  <c r="E28" i="10"/>
  <c r="D28" i="10"/>
  <c r="J18" i="10"/>
  <c r="J58" i="10" s="1"/>
  <c r="I18" i="10"/>
  <c r="I58" i="10" s="1"/>
  <c r="G18" i="10"/>
  <c r="G58" i="10" s="1"/>
  <c r="F18" i="10"/>
  <c r="E18" i="10"/>
  <c r="E58" i="10" s="1"/>
  <c r="D18" i="10"/>
  <c r="D58" i="10" s="1"/>
  <c r="E58" i="9" l="1"/>
  <c r="D58" i="9"/>
  <c r="E53" i="9"/>
  <c r="D53" i="9"/>
  <c r="E45" i="9"/>
  <c r="D45" i="9"/>
  <c r="E39" i="9"/>
  <c r="D39" i="9"/>
  <c r="E36" i="9"/>
  <c r="D36" i="9"/>
  <c r="D29" i="9"/>
  <c r="E18" i="9"/>
  <c r="D18" i="9"/>
</calcChain>
</file>

<file path=xl/sharedStrings.xml><?xml version="1.0" encoding="utf-8"?>
<sst xmlns="http://schemas.openxmlformats.org/spreadsheetml/2006/main" count="276" uniqueCount="83">
  <si>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</si>
  <si>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</si>
  <si>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</si>
  <si>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</si>
  <si>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</si>
  <si>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</si>
  <si>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</si>
  <si>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</si>
  <si>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</si>
  <si>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</si>
  <si>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</si>
  <si>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</si>
  <si>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</si>
  <si>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</si>
  <si>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</si>
  <si>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</si>
  <si>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</si>
  <si>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</si>
  <si>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</si>
  <si>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</si>
  <si>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</si>
  <si>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</si>
  <si>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</si>
  <si>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</si>
  <si>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</si>
  <si>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</si>
  <si>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</si>
  <si>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</si>
  <si>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</si>
  <si>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</si>
  <si>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</si>
  <si>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</si>
  <si>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</si>
  <si>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</si>
  <si>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</si>
  <si>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</si>
  <si>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</si>
  <si>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</si>
  <si>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</si>
  <si>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</si>
  <si>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</si>
  <si>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</si>
  <si>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</si>
  <si>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</si>
  <si>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</si>
  <si>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</si>
  <si>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</si>
  <si>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CHỈ TIÊU</t>
  </si>
  <si>
    <t>Nguyễn Văn Tấn</t>
  </si>
  <si>
    <t>SỐ LỚP</t>
  </si>
  <si>
    <t>TỔNG CỘNG</t>
  </si>
  <si>
    <t>TỔNG CỘNG CÁC NGÀNH</t>
  </si>
  <si>
    <t>SỐ LỚP
THCS
Prg 3 năm</t>
  </si>
  <si>
    <t xml:space="preserve">               Độc lập - Tự do - Hạnh phúc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</si>
  <si>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</si>
  <si>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</si>
  <si>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</si>
  <si>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</si>
  <si>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</si>
  <si>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</si>
  <si>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</si>
  <si>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</si>
  <si>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</si>
  <si>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</si>
  <si>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</si>
  <si>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</si>
  <si>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32 CĐ</t>
  </si>
  <si>
    <t>33
ngành</t>
  </si>
  <si>
    <t>33 TC</t>
  </si>
  <si>
    <t xml:space="preserve">Công nghệ may </t>
  </si>
  <si>
    <t>SỐ LỚP
THPT
Prg 1,5 năm</t>
  </si>
  <si>
    <t>Thành phố Hồ Chí Minh, ngày  24  tháng 7 năm 2018</t>
  </si>
  <si>
    <t>GHI CHÚ</t>
  </si>
  <si>
    <r>
      <t xml:space="preserve">DỰ KIẾN SỐ LỚP </t>
    </r>
    <r>
      <rPr>
        <b/>
        <sz val="14"/>
        <color rgb="FFFF0000"/>
        <rFont val="Times New Roman"/>
        <family val="1"/>
      </rPr>
      <t>KHÓA 18T4</t>
    </r>
  </si>
  <si>
    <t>chuyển ngành</t>
  </si>
  <si>
    <t>chuyển ngành CNKT Cơ khí 
hoặc Cơ khí chế tạo</t>
  </si>
  <si>
    <t>chuyển ngành công nghệ KT điện, điện tử</t>
  </si>
  <si>
    <t>chuyển ngành điện CN hoặc Cơ điện tử</t>
  </si>
  <si>
    <t>chuyển ngành CNM và TT</t>
  </si>
  <si>
    <t>ĐỀ XUẤT 
SỐ LỚP</t>
  </si>
  <si>
    <t xml:space="preserve"> THÀNH PHỐ HỒ CHÍ MINH</t>
  </si>
  <si>
    <t xml:space="preserve">SỐ LỚP
 KHAI BÁO TRÊN PM (tính đến 24/7/2018) </t>
  </si>
  <si>
    <t xml:space="preserve">SỐ HS
  TRÊN PM (tính đến 24/7/2018)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</si>
</sst>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sz val="10"/>
      <color rgb="FF000000"/>
      <name val="Arial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4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 style="thin">
        <color indexed="8"/>
      </diagonal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10" xfId="0" applyNumberFormat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7" fillId="0" borderId="0" xfId="0" applyFont="1" applyAlignment="1"/>
    <xf numFmtId="0" fontId="18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8" fillId="0" borderId="10" xfId="0" applyNumberFormat="1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0" fillId="0" borderId="10" xfId="0" quotePrefix="1" applyNumberForma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0" fillId="0" borderId="0" xfId="0" quotePrefix="1" applyNumberForma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6" fillId="0" borderId="3" xfId="0" quotePrefix="1" applyFont="1" applyFill="1" applyBorder="1" applyAlignment="1">
      <alignment horizontal="center" vertical="center"/>
    </xf>
    <xf numFmtId="0" fontId="24" fillId="0" borderId="0" xfId="0" applyFont="1" applyAlignment="1"/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23" fillId="0" borderId="10" xfId="0" quotePrefix="1" applyNumberFormat="1" applyFont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center" indent="2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346364</xdr:colOff>
      <xdr:row>3</xdr:row>
      <xdr:rowOff>25977</xdr:rowOff>
    </xdr:from>
    <xdr:to>
      <xdr:col>2</xdr:col>
      <xdr:colOff>1013114</xdr:colOff>
      <xdr:row>3</xdr:row>
      <xdr:rowOff>25977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13AFC33-60B8-4C67-BC07-D52A183C1913}"/>
            </a:ext>
          </a:extLst>
        </xdr:cNvPr>
        <xdr:cNvCxnSpPr/>
      </xdr:nvCxnSpPr>
      <xdr:spPr>
        <a:xfrm>
          <a:off x="689264" y="654627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772187</xdr:colOff>
      <xdr:row>3</xdr:row>
      <xdr:rowOff>37183</xdr:rowOff>
    </xdr:from>
    <xdr:to>
      <xdr:col>2</xdr:col>
      <xdr:colOff>1690050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19569" y="675918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689264</xdr:colOff>
      <xdr:row>2</xdr:row>
      <xdr:rowOff>31173</xdr:rowOff>
    </xdr:from>
    <xdr:to>
      <xdr:col>7</xdr:col>
      <xdr:colOff>918883</xdr:colOff>
      <xdr:row>2</xdr:row>
      <xdr:rowOff>33617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D3026CE-6BCD-4168-AE3F-2500350B7890}"/>
            </a:ext>
          </a:extLst>
        </xdr:cNvPr>
        <xdr:cNvCxnSpPr/>
      </xdr:nvCxnSpPr>
      <xdr:spPr>
        <a:xfrm>
          <a:off x="4678558" y="456997"/>
          <a:ext cx="2112207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14C63-130C-4C60-A93F-8006ACE8F0DE}">
  <dimension ref="A1:CM64"/>
  <sheetViews>
    <sheetView topLeftCell="A47" zoomScale="110" zoomScaleNormal="110" workbookViewId="0">
      <selection activeCell="E63" sqref="E63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1.125" style="2" customWidth="1"/>
    <col min="5" max="6" width="12.375" style="2" customWidth="1"/>
    <col min="7" max="7" width="3.375" style="2" hidden="1" customWidth="1"/>
    <col min="8" max="8" width="23.75" style="2" customWidth="1"/>
    <col min="9" max="9" width="9.5" style="2" customWidth="1"/>
    <col min="10" max="10" width="9" style="3" customWidth="1"/>
    <col min="11" max="11" width="14.25" style="3" customWidth="1"/>
    <col min="12" max="13" width="8.625" style="4" hidden="1" customWidth="1"/>
    <col min="14" max="14" width="6.625" style="3" customWidth="1"/>
    <col min="15" max="15" width="6.5" style="3" customWidth="1"/>
    <col min="16" max="16" width="5.75" style="3" customWidth="1"/>
    <col min="17" max="17" width="11.375" style="3" customWidth="1"/>
    <col min="18" max="16384" width="9" style="3"/>
  </cols>
  <sheetData>
    <row r="1" spans="1:27" ht="16.5" customHeight="1" x14ac:dyDescent="0.25">
      <c r="A1" s="1" t="s">
        <v>28</v>
      </c>
      <c r="H1" s="5" t="s">
        <v>0</v>
      </c>
      <c r="I1" s="5"/>
      <c r="J1" s="5"/>
      <c r="K1" s="5"/>
      <c r="L1" s="5"/>
      <c r="M1" s="5"/>
      <c r="N1" s="5"/>
      <c r="O1" s="5"/>
      <c r="P1" s="5"/>
      <c r="Q1" s="5"/>
    </row>
    <row r="2" spans="1:27" ht="16.5" customHeight="1" x14ac:dyDescent="0.25">
      <c r="A2" s="128" t="s">
        <v>57</v>
      </c>
      <c r="B2" s="128"/>
      <c r="C2" s="128"/>
      <c r="D2" s="128"/>
      <c r="H2" s="5" t="s">
        <v>53</v>
      </c>
      <c r="I2" s="5"/>
      <c r="J2" s="5"/>
      <c r="K2" s="5"/>
      <c r="L2" s="5"/>
      <c r="M2" s="5"/>
      <c r="N2" s="5"/>
      <c r="O2" s="5"/>
      <c r="P2" s="5"/>
      <c r="Q2" s="5"/>
    </row>
    <row r="3" spans="1:27" ht="16.5" customHeight="1" x14ac:dyDescent="0.25">
      <c r="A3" s="5" t="s">
        <v>58</v>
      </c>
      <c r="K3" s="1"/>
    </row>
    <row r="4" spans="1:27" x14ac:dyDescent="0.25">
      <c r="H4" s="24" t="s">
        <v>56</v>
      </c>
      <c r="I4" s="24"/>
      <c r="J4" s="24"/>
      <c r="K4" s="24"/>
      <c r="L4" s="24"/>
      <c r="M4" s="24"/>
      <c r="N4" s="24"/>
      <c r="O4" s="24"/>
      <c r="P4" s="24"/>
      <c r="Q4" s="24"/>
    </row>
    <row r="5" spans="1:27" ht="12.75" customHeight="1" x14ac:dyDescent="0.25"/>
    <row r="6" spans="1:27" ht="18.75" x14ac:dyDescent="0.25">
      <c r="A6" s="129" t="s">
        <v>55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</row>
    <row r="7" spans="1:27" ht="9.75" customHeight="1" x14ac:dyDescent="0.25"/>
    <row r="8" spans="1:27" s="23" customFormat="1" ht="64.5" customHeight="1" x14ac:dyDescent="0.25">
      <c r="A8" s="55" t="s">
        <v>54</v>
      </c>
      <c r="B8" s="25" t="s">
        <v>40</v>
      </c>
      <c r="C8" s="55" t="s">
        <v>2</v>
      </c>
      <c r="D8" s="55" t="s">
        <v>47</v>
      </c>
      <c r="E8" s="25" t="s">
        <v>52</v>
      </c>
      <c r="F8" s="25" t="s">
        <v>70</v>
      </c>
      <c r="G8" s="25" t="s">
        <v>31</v>
      </c>
      <c r="H8" s="55" t="s">
        <v>3</v>
      </c>
      <c r="I8" s="55" t="s">
        <v>47</v>
      </c>
      <c r="J8" s="55" t="s">
        <v>49</v>
      </c>
      <c r="K8" s="55"/>
      <c r="L8" s="55"/>
      <c r="M8" s="25"/>
      <c r="N8" s="27"/>
    </row>
    <row r="9" spans="1:27" s="12" customFormat="1" ht="33.950000000000003" customHeight="1" x14ac:dyDescent="0.25">
      <c r="A9" s="122" t="s">
        <v>32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28"/>
    </row>
    <row r="10" spans="1:27" s="8" customFormat="1" ht="44.25" customHeight="1" x14ac:dyDescent="0.25">
      <c r="A10" s="6">
        <v>1</v>
      </c>
      <c r="B10" s="6">
        <v>5480205</v>
      </c>
      <c r="C10" s="7" t="s">
        <v>45</v>
      </c>
      <c r="D10" s="6">
        <v>50</v>
      </c>
      <c r="E10" s="6">
        <v>1</v>
      </c>
      <c r="F10" s="6">
        <v>0</v>
      </c>
      <c r="G10" s="6">
        <v>6480205</v>
      </c>
      <c r="H10" s="7" t="s">
        <v>45</v>
      </c>
      <c r="I10" s="6">
        <v>50</v>
      </c>
      <c r="J10" s="6">
        <v>1</v>
      </c>
      <c r="K10" s="123"/>
      <c r="L10" s="6" t="s">
        <v>41</v>
      </c>
      <c r="M10" s="6"/>
      <c r="N10" s="29"/>
    </row>
    <row r="11" spans="1:27" s="8" customFormat="1" ht="33" customHeight="1" x14ac:dyDescent="0.25">
      <c r="A11" s="6">
        <v>2</v>
      </c>
      <c r="B11" s="6">
        <v>5480214</v>
      </c>
      <c r="C11" s="7" t="s">
        <v>5</v>
      </c>
      <c r="D11" s="6">
        <v>50</v>
      </c>
      <c r="E11" s="6">
        <v>1</v>
      </c>
      <c r="F11" s="6">
        <v>0</v>
      </c>
      <c r="G11" s="6">
        <v>6480214</v>
      </c>
      <c r="H11" s="7" t="s">
        <v>5</v>
      </c>
      <c r="I11" s="6">
        <v>50</v>
      </c>
      <c r="J11" s="6">
        <v>1</v>
      </c>
      <c r="K11" s="123"/>
      <c r="L11" s="6" t="s">
        <v>41</v>
      </c>
      <c r="M11" s="6"/>
      <c r="N11" s="29"/>
    </row>
    <row r="12" spans="1:27" s="8" customFormat="1" ht="43.5" customHeight="1" x14ac:dyDescent="0.2">
      <c r="A12" s="6">
        <v>3</v>
      </c>
      <c r="B12" s="6">
        <v>5480105</v>
      </c>
      <c r="C12" s="9" t="s">
        <v>1</v>
      </c>
      <c r="D12" s="6">
        <v>50</v>
      </c>
      <c r="E12" s="6">
        <v>1</v>
      </c>
      <c r="F12" s="6">
        <v>0</v>
      </c>
      <c r="G12" s="6">
        <v>6480105</v>
      </c>
      <c r="H12" s="9" t="s">
        <v>46</v>
      </c>
      <c r="I12" s="6">
        <v>50</v>
      </c>
      <c r="J12" s="6">
        <v>1</v>
      </c>
      <c r="K12" s="123"/>
      <c r="L12" s="6" t="s">
        <v>41</v>
      </c>
      <c r="M12" s="6"/>
      <c r="N12" s="30"/>
      <c r="O12" s="49"/>
      <c r="P12" s="10"/>
      <c r="Q12" s="11"/>
    </row>
    <row r="13" spans="1:27" s="8" customFormat="1" ht="33" customHeight="1" x14ac:dyDescent="0.25">
      <c r="A13" s="6">
        <v>4</v>
      </c>
      <c r="B13" s="6">
        <v>5480207</v>
      </c>
      <c r="C13" s="9" t="s">
        <v>44</v>
      </c>
      <c r="D13" s="6">
        <v>50</v>
      </c>
      <c r="E13" s="6">
        <v>1</v>
      </c>
      <c r="F13" s="6">
        <v>0</v>
      </c>
      <c r="G13" s="6">
        <v>6480207</v>
      </c>
      <c r="H13" s="9" t="s">
        <v>44</v>
      </c>
      <c r="I13" s="6">
        <v>100</v>
      </c>
      <c r="J13" s="6">
        <v>2</v>
      </c>
      <c r="K13" s="123"/>
      <c r="L13" s="6" t="s">
        <v>41</v>
      </c>
      <c r="M13" s="6"/>
      <c r="N13" s="29"/>
      <c r="O13" s="50"/>
    </row>
    <row r="14" spans="1:27" s="8" customFormat="1" ht="33" customHeight="1" x14ac:dyDescent="0.25">
      <c r="A14" s="6">
        <v>5</v>
      </c>
      <c r="B14" s="6">
        <v>5480216</v>
      </c>
      <c r="C14" s="7" t="s">
        <v>6</v>
      </c>
      <c r="D14" s="6">
        <v>50</v>
      </c>
      <c r="E14" s="6">
        <v>1</v>
      </c>
      <c r="F14" s="6">
        <v>0</v>
      </c>
      <c r="G14" s="6">
        <v>6480216</v>
      </c>
      <c r="H14" s="7" t="s">
        <v>6</v>
      </c>
      <c r="I14" s="6">
        <v>50</v>
      </c>
      <c r="J14" s="6">
        <v>1</v>
      </c>
      <c r="K14" s="123"/>
      <c r="L14" s="6" t="s">
        <v>41</v>
      </c>
      <c r="M14" s="6"/>
      <c r="N14" s="29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s="8" customFormat="1" ht="33" customHeight="1" x14ac:dyDescent="0.25">
      <c r="A15" s="6">
        <v>6</v>
      </c>
      <c r="B15" s="6">
        <v>5480209</v>
      </c>
      <c r="C15" s="7" t="s">
        <v>4</v>
      </c>
      <c r="D15" s="6">
        <v>50</v>
      </c>
      <c r="E15" s="6">
        <v>1</v>
      </c>
      <c r="F15" s="6">
        <v>0</v>
      </c>
      <c r="G15" s="6">
        <v>6480209</v>
      </c>
      <c r="H15" s="7" t="s">
        <v>4</v>
      </c>
      <c r="I15" s="6">
        <v>100</v>
      </c>
      <c r="J15" s="6">
        <v>2</v>
      </c>
      <c r="K15" s="123"/>
      <c r="L15" s="6"/>
      <c r="M15" s="6"/>
      <c r="N15" s="29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</row>
    <row r="16" spans="1:27" s="41" customFormat="1" ht="33" customHeight="1" x14ac:dyDescent="0.25">
      <c r="A16" s="26">
        <v>7</v>
      </c>
      <c r="B16" s="26"/>
      <c r="C16" s="38" t="s">
        <v>62</v>
      </c>
      <c r="D16" s="6">
        <v>50</v>
      </c>
      <c r="E16" s="26">
        <v>1</v>
      </c>
      <c r="F16" s="26">
        <v>0</v>
      </c>
      <c r="G16" s="26"/>
      <c r="H16" s="38" t="s">
        <v>62</v>
      </c>
      <c r="I16" s="26">
        <v>50</v>
      </c>
      <c r="J16" s="26">
        <v>1</v>
      </c>
      <c r="K16" s="123"/>
      <c r="L16" s="26"/>
      <c r="M16" s="26"/>
      <c r="N16" s="39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</row>
    <row r="17" spans="1:91" s="41" customFormat="1" ht="33" customHeight="1" x14ac:dyDescent="0.25">
      <c r="A17" s="26">
        <v>8</v>
      </c>
      <c r="B17" s="26"/>
      <c r="C17" s="38" t="s">
        <v>63</v>
      </c>
      <c r="D17" s="6">
        <v>50</v>
      </c>
      <c r="E17" s="26">
        <v>1</v>
      </c>
      <c r="F17" s="26">
        <v>0</v>
      </c>
      <c r="G17" s="26"/>
      <c r="H17" s="38" t="s">
        <v>63</v>
      </c>
      <c r="I17" s="26">
        <v>50</v>
      </c>
      <c r="J17" s="26">
        <v>1</v>
      </c>
      <c r="K17" s="123"/>
      <c r="L17" s="26" t="s">
        <v>41</v>
      </c>
      <c r="M17" s="26"/>
      <c r="N17" s="39"/>
      <c r="O17" s="42"/>
    </row>
    <row r="18" spans="1:91" s="17" customFormat="1" ht="33" customHeight="1" x14ac:dyDescent="0.25">
      <c r="A18" s="19"/>
      <c r="B18" s="19"/>
      <c r="C18" s="19" t="s">
        <v>50</v>
      </c>
      <c r="D18" s="55">
        <f>SUM(D10:D17)</f>
        <v>400</v>
      </c>
      <c r="E18" s="55">
        <f>SUM(E10:E17)</f>
        <v>8</v>
      </c>
      <c r="F18" s="55">
        <f t="shared" ref="F18:J18" si="0">SUM(F10:F17)</f>
        <v>0</v>
      </c>
      <c r="G18" s="19">
        <f t="shared" si="0"/>
        <v>38881156</v>
      </c>
      <c r="H18" s="19"/>
      <c r="I18" s="19">
        <f t="shared" si="0"/>
        <v>500</v>
      </c>
      <c r="J18" s="19">
        <f t="shared" si="0"/>
        <v>10</v>
      </c>
      <c r="K18" s="25"/>
      <c r="L18" s="19"/>
      <c r="M18" s="19"/>
      <c r="N18" s="31"/>
      <c r="O18" s="43"/>
    </row>
    <row r="19" spans="1:91" s="12" customFormat="1" ht="28.5" customHeight="1" x14ac:dyDescent="0.25">
      <c r="A19" s="122" t="s">
        <v>33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32"/>
      <c r="O19" s="16"/>
      <c r="P19" s="17"/>
      <c r="Q19" s="15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</row>
    <row r="20" spans="1:91" s="14" customFormat="1" ht="28.5" customHeight="1" x14ac:dyDescent="0.25">
      <c r="A20" s="56">
        <v>1</v>
      </c>
      <c r="B20" s="56">
        <v>5220206</v>
      </c>
      <c r="C20" s="18" t="s">
        <v>7</v>
      </c>
      <c r="D20" s="56">
        <v>50</v>
      </c>
      <c r="E20" s="56">
        <v>1</v>
      </c>
      <c r="F20" s="56">
        <v>0</v>
      </c>
      <c r="G20" s="56">
        <v>6220206</v>
      </c>
      <c r="H20" s="18" t="s">
        <v>7</v>
      </c>
      <c r="I20" s="56">
        <v>100</v>
      </c>
      <c r="J20" s="56">
        <v>2</v>
      </c>
      <c r="K20" s="18"/>
      <c r="L20" s="56" t="s">
        <v>41</v>
      </c>
      <c r="M20" s="56"/>
      <c r="N20" s="33"/>
      <c r="Q20" s="12"/>
    </row>
    <row r="21" spans="1:91" s="14" customFormat="1" ht="28.5" customHeight="1" x14ac:dyDescent="0.25">
      <c r="A21" s="56"/>
      <c r="B21" s="56"/>
      <c r="C21" s="125" t="s">
        <v>65</v>
      </c>
      <c r="D21" s="126"/>
      <c r="E21" s="126"/>
      <c r="F21" s="126"/>
      <c r="G21" s="126"/>
      <c r="H21" s="126"/>
      <c r="I21" s="126"/>
      <c r="J21" s="126"/>
      <c r="K21" s="127"/>
      <c r="L21" s="56"/>
      <c r="M21" s="56"/>
      <c r="N21" s="33"/>
      <c r="Q21" s="15"/>
    </row>
    <row r="22" spans="1:91" s="41" customFormat="1" ht="28.5" customHeight="1" x14ac:dyDescent="0.25">
      <c r="A22" s="26">
        <v>1</v>
      </c>
      <c r="B22" s="26">
        <v>5220206</v>
      </c>
      <c r="C22" s="38" t="s">
        <v>59</v>
      </c>
      <c r="D22" s="26">
        <v>50</v>
      </c>
      <c r="E22" s="26">
        <v>1</v>
      </c>
      <c r="F22" s="26">
        <v>0</v>
      </c>
      <c r="G22" s="26">
        <v>6220206</v>
      </c>
      <c r="H22" s="38" t="s">
        <v>59</v>
      </c>
      <c r="I22" s="26">
        <v>50</v>
      </c>
      <c r="J22" s="26">
        <v>1</v>
      </c>
      <c r="K22" s="38"/>
      <c r="L22" s="26" t="s">
        <v>41</v>
      </c>
      <c r="M22" s="26"/>
      <c r="N22" s="39"/>
      <c r="Q22" s="44"/>
    </row>
    <row r="23" spans="1:91" s="12" customFormat="1" ht="27" customHeight="1" x14ac:dyDescent="0.25">
      <c r="A23" s="122" t="s">
        <v>34</v>
      </c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33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</row>
    <row r="24" spans="1:91" s="14" customFormat="1" ht="33" customHeight="1" x14ac:dyDescent="0.25">
      <c r="A24" s="56">
        <v>1</v>
      </c>
      <c r="B24" s="56">
        <v>5340201</v>
      </c>
      <c r="C24" s="18" t="s">
        <v>8</v>
      </c>
      <c r="D24" s="56">
        <v>50</v>
      </c>
      <c r="E24" s="56">
        <v>1</v>
      </c>
      <c r="F24" s="56">
        <v>0</v>
      </c>
      <c r="G24" s="56">
        <v>6340201</v>
      </c>
      <c r="H24" s="18" t="s">
        <v>8</v>
      </c>
      <c r="I24" s="56">
        <v>50</v>
      </c>
      <c r="J24" s="56">
        <v>1</v>
      </c>
      <c r="K24" s="123"/>
      <c r="L24" s="55" t="s">
        <v>41</v>
      </c>
      <c r="M24" s="55"/>
      <c r="N24" s="28"/>
      <c r="O24" s="12"/>
      <c r="P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</row>
    <row r="25" spans="1:91" s="14" customFormat="1" ht="27" customHeight="1" x14ac:dyDescent="0.25">
      <c r="A25" s="56">
        <v>2</v>
      </c>
      <c r="B25" s="56">
        <v>5340302</v>
      </c>
      <c r="C25" s="18" t="s">
        <v>9</v>
      </c>
      <c r="D25" s="56">
        <v>50</v>
      </c>
      <c r="E25" s="56">
        <v>1</v>
      </c>
      <c r="F25" s="56">
        <v>0</v>
      </c>
      <c r="G25" s="56">
        <v>6340302</v>
      </c>
      <c r="H25" s="18" t="s">
        <v>9</v>
      </c>
      <c r="I25" s="56">
        <v>50</v>
      </c>
      <c r="J25" s="56">
        <v>1</v>
      </c>
      <c r="K25" s="124"/>
      <c r="L25" s="55" t="s">
        <v>41</v>
      </c>
      <c r="M25" s="55"/>
      <c r="N25" s="28"/>
      <c r="O25" s="12"/>
      <c r="P25" s="12"/>
    </row>
    <row r="26" spans="1:91" s="14" customFormat="1" ht="27" customHeight="1" x14ac:dyDescent="0.25">
      <c r="A26" s="56">
        <v>3</v>
      </c>
      <c r="B26" s="56">
        <v>5340417</v>
      </c>
      <c r="C26" s="20" t="s">
        <v>10</v>
      </c>
      <c r="D26" s="56">
        <v>50</v>
      </c>
      <c r="E26" s="56">
        <v>1</v>
      </c>
      <c r="F26" s="56">
        <v>0</v>
      </c>
      <c r="G26" s="56">
        <v>6340417</v>
      </c>
      <c r="H26" s="20" t="s">
        <v>10</v>
      </c>
      <c r="I26" s="56">
        <v>50</v>
      </c>
      <c r="J26" s="56">
        <v>1</v>
      </c>
      <c r="K26" s="124"/>
      <c r="L26" s="55"/>
      <c r="M26" s="55"/>
      <c r="N26" s="28"/>
      <c r="O26" s="12"/>
      <c r="P26" s="12"/>
    </row>
    <row r="27" spans="1:91" s="41" customFormat="1" ht="33" customHeight="1" x14ac:dyDescent="0.25">
      <c r="A27" s="26">
        <v>4</v>
      </c>
      <c r="B27" s="26"/>
      <c r="C27" s="45" t="s">
        <v>64</v>
      </c>
      <c r="D27" s="26">
        <v>50</v>
      </c>
      <c r="E27" s="26">
        <v>1</v>
      </c>
      <c r="F27" s="26">
        <v>0</v>
      </c>
      <c r="G27" s="26"/>
      <c r="H27" s="45" t="s">
        <v>64</v>
      </c>
      <c r="I27" s="26">
        <v>50</v>
      </c>
      <c r="J27" s="26">
        <v>1</v>
      </c>
      <c r="K27" s="124"/>
      <c r="L27" s="46" t="s">
        <v>41</v>
      </c>
      <c r="M27" s="46"/>
      <c r="N27" s="47"/>
      <c r="O27" s="44"/>
      <c r="P27" s="44"/>
    </row>
    <row r="28" spans="1:91" s="14" customFormat="1" ht="25.5" customHeight="1" x14ac:dyDescent="0.25">
      <c r="A28" s="56"/>
      <c r="B28" s="56"/>
      <c r="C28" s="19" t="s">
        <v>50</v>
      </c>
      <c r="D28" s="19">
        <f>SUM(D24:D27)</f>
        <v>200</v>
      </c>
      <c r="E28" s="19">
        <f>SUM(E24:E27)</f>
        <v>4</v>
      </c>
      <c r="F28" s="19">
        <f>SUM(F24:F27)</f>
        <v>0</v>
      </c>
      <c r="G28" s="19">
        <f t="shared" ref="G28:J28" si="1">SUM(G24:G27)</f>
        <v>19020920</v>
      </c>
      <c r="H28" s="19"/>
      <c r="I28" s="19">
        <f t="shared" si="1"/>
        <v>200</v>
      </c>
      <c r="J28" s="19">
        <f t="shared" si="1"/>
        <v>4</v>
      </c>
      <c r="K28" s="56"/>
      <c r="L28" s="56"/>
      <c r="M28" s="56"/>
      <c r="N28" s="33"/>
    </row>
    <row r="29" spans="1:91" s="12" customFormat="1" ht="27.75" customHeight="1" x14ac:dyDescent="0.25">
      <c r="A29" s="13"/>
      <c r="B29" s="122" t="s">
        <v>35</v>
      </c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28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</row>
    <row r="30" spans="1:91" s="14" customFormat="1" ht="28.5" customHeight="1" x14ac:dyDescent="0.25">
      <c r="A30" s="56">
        <v>1</v>
      </c>
      <c r="B30" s="56">
        <v>5510201</v>
      </c>
      <c r="C30" s="18" t="s">
        <v>11</v>
      </c>
      <c r="D30" s="56">
        <v>50</v>
      </c>
      <c r="E30" s="56">
        <v>1</v>
      </c>
      <c r="F30" s="56">
        <v>0</v>
      </c>
      <c r="G30" s="56">
        <v>6510201</v>
      </c>
      <c r="H30" s="18" t="s">
        <v>11</v>
      </c>
      <c r="I30" s="56">
        <v>450</v>
      </c>
      <c r="J30" s="56">
        <v>9</v>
      </c>
      <c r="K30" s="123"/>
      <c r="L30" s="56" t="s">
        <v>41</v>
      </c>
      <c r="M30" s="56"/>
      <c r="N30" s="33"/>
    </row>
    <row r="31" spans="1:91" s="14" customFormat="1" ht="29.25" customHeight="1" x14ac:dyDescent="0.25">
      <c r="A31" s="56">
        <v>2</v>
      </c>
      <c r="B31" s="56">
        <v>5510212</v>
      </c>
      <c r="C31" s="18" t="s">
        <v>12</v>
      </c>
      <c r="D31" s="56">
        <v>50</v>
      </c>
      <c r="E31" s="56">
        <v>1</v>
      </c>
      <c r="F31" s="56">
        <v>0</v>
      </c>
      <c r="G31" s="56">
        <v>6510212</v>
      </c>
      <c r="H31" s="18" t="s">
        <v>13</v>
      </c>
      <c r="I31" s="56">
        <v>150</v>
      </c>
      <c r="J31" s="56">
        <v>3</v>
      </c>
      <c r="K31" s="123"/>
      <c r="L31" s="56" t="s">
        <v>41</v>
      </c>
      <c r="M31" s="56"/>
      <c r="N31" s="33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</row>
    <row r="32" spans="1:91" s="41" customFormat="1" ht="28.5" customHeight="1" x14ac:dyDescent="0.25">
      <c r="A32" s="56">
        <v>3</v>
      </c>
      <c r="B32" s="26"/>
      <c r="C32" s="38" t="s">
        <v>61</v>
      </c>
      <c r="D32" s="26">
        <v>50</v>
      </c>
      <c r="E32" s="26">
        <v>1</v>
      </c>
      <c r="F32" s="26">
        <v>0</v>
      </c>
      <c r="G32" s="26"/>
      <c r="H32" s="38"/>
      <c r="I32" s="26"/>
      <c r="J32" s="26"/>
      <c r="K32" s="123"/>
      <c r="L32" s="26"/>
      <c r="M32" s="26"/>
      <c r="N32" s="39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</row>
    <row r="33" spans="1:91" s="14" customFormat="1" ht="33" customHeight="1" x14ac:dyDescent="0.25">
      <c r="A33" s="56">
        <v>4</v>
      </c>
      <c r="B33" s="56">
        <v>5520155</v>
      </c>
      <c r="C33" s="20" t="s">
        <v>15</v>
      </c>
      <c r="D33" s="56">
        <v>50</v>
      </c>
      <c r="E33" s="56">
        <v>1</v>
      </c>
      <c r="F33" s="56">
        <v>0</v>
      </c>
      <c r="G33" s="56">
        <v>6520155</v>
      </c>
      <c r="H33" s="20" t="s">
        <v>15</v>
      </c>
      <c r="I33" s="56">
        <v>100</v>
      </c>
      <c r="J33" s="56">
        <v>2</v>
      </c>
      <c r="K33" s="123"/>
      <c r="L33" s="56" t="s">
        <v>41</v>
      </c>
      <c r="M33" s="56"/>
      <c r="N33" s="33"/>
    </row>
    <row r="34" spans="1:91" s="14" customFormat="1" ht="33" customHeight="1" x14ac:dyDescent="0.25">
      <c r="A34" s="56">
        <v>5</v>
      </c>
      <c r="B34" s="56">
        <v>5520121</v>
      </c>
      <c r="C34" s="18" t="s">
        <v>14</v>
      </c>
      <c r="D34" s="56">
        <v>50</v>
      </c>
      <c r="E34" s="56">
        <v>1</v>
      </c>
      <c r="F34" s="56">
        <v>0</v>
      </c>
      <c r="G34" s="56">
        <v>6520121</v>
      </c>
      <c r="H34" s="18" t="s">
        <v>14</v>
      </c>
      <c r="I34" s="56">
        <v>50</v>
      </c>
      <c r="J34" s="56">
        <v>1</v>
      </c>
      <c r="K34" s="123"/>
      <c r="L34" s="56" t="s">
        <v>41</v>
      </c>
      <c r="M34" s="56"/>
      <c r="N34" s="33"/>
    </row>
    <row r="35" spans="1:91" s="14" customFormat="1" ht="33" customHeight="1" x14ac:dyDescent="0.25">
      <c r="A35" s="56"/>
      <c r="B35" s="56"/>
      <c r="C35" s="19" t="s">
        <v>50</v>
      </c>
      <c r="D35" s="19">
        <f>SUM(D30:D34)</f>
        <v>250</v>
      </c>
      <c r="E35" s="19">
        <f>SUM(E30:E34)</f>
        <v>5</v>
      </c>
      <c r="F35" s="19">
        <f>SUM(F30:F34)</f>
        <v>0</v>
      </c>
      <c r="G35" s="19">
        <f>SUM(G30:G34)</f>
        <v>26060689</v>
      </c>
      <c r="H35" s="19"/>
      <c r="I35" s="19">
        <f>SUM(I30:I34)</f>
        <v>750</v>
      </c>
      <c r="J35" s="19">
        <f>SUM(J30:J34)</f>
        <v>15</v>
      </c>
      <c r="K35" s="53"/>
      <c r="L35" s="56"/>
      <c r="M35" s="56"/>
      <c r="N35" s="3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</row>
    <row r="36" spans="1:91" s="12" customFormat="1" ht="29.25" customHeight="1" x14ac:dyDescent="0.2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28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</row>
    <row r="37" spans="1:91" s="14" customFormat="1" ht="33" customHeight="1" x14ac:dyDescent="0.25">
      <c r="A37" s="26">
        <v>1</v>
      </c>
      <c r="B37" s="26">
        <v>5510216</v>
      </c>
      <c r="C37" s="38" t="s">
        <v>16</v>
      </c>
      <c r="D37" s="26">
        <v>200</v>
      </c>
      <c r="E37" s="26">
        <v>4</v>
      </c>
      <c r="F37" s="26">
        <v>0</v>
      </c>
      <c r="G37" s="56">
        <v>6510216</v>
      </c>
      <c r="H37" s="18" t="s">
        <v>16</v>
      </c>
      <c r="I37" s="56">
        <v>900</v>
      </c>
      <c r="J37" s="56">
        <v>16</v>
      </c>
      <c r="K37" s="48"/>
      <c r="L37" s="56" t="s">
        <v>41</v>
      </c>
      <c r="M37" s="56"/>
      <c r="N37" s="33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</row>
    <row r="38" spans="1:91" s="14" customFormat="1" ht="33" customHeight="1" x14ac:dyDescent="0.25">
      <c r="A38" s="56"/>
      <c r="B38" s="56"/>
      <c r="C38" s="19" t="s">
        <v>50</v>
      </c>
      <c r="D38" s="19">
        <f>SUM(D37:D37)</f>
        <v>200</v>
      </c>
      <c r="E38" s="19">
        <f>SUM(E37:E37)</f>
        <v>4</v>
      </c>
      <c r="F38" s="19">
        <f>SUM(F37:F37)</f>
        <v>0</v>
      </c>
      <c r="G38" s="19">
        <f>SUM(G37:G37)</f>
        <v>6510216</v>
      </c>
      <c r="H38" s="19"/>
      <c r="I38" s="19">
        <f>SUM(I37:I37)</f>
        <v>900</v>
      </c>
      <c r="J38" s="19">
        <f>SUM(J37:J37)</f>
        <v>16</v>
      </c>
      <c r="K38" s="56"/>
      <c r="L38" s="56"/>
      <c r="M38" s="56"/>
      <c r="N38" s="33"/>
    </row>
    <row r="39" spans="1:91" s="12" customFormat="1" ht="33" customHeight="1" x14ac:dyDescent="0.25">
      <c r="A39" s="122" t="s">
        <v>37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28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</row>
    <row r="40" spans="1:91" s="14" customFormat="1" ht="33" customHeight="1" x14ac:dyDescent="0.25">
      <c r="A40" s="56">
        <v>1</v>
      </c>
      <c r="B40" s="56">
        <v>5510211</v>
      </c>
      <c r="C40" s="18" t="s">
        <v>17</v>
      </c>
      <c r="D40" s="56">
        <v>50</v>
      </c>
      <c r="E40" s="56">
        <v>1</v>
      </c>
      <c r="F40" s="56">
        <v>0</v>
      </c>
      <c r="G40" s="56">
        <v>6510211</v>
      </c>
      <c r="H40" s="18" t="s">
        <v>17</v>
      </c>
      <c r="I40" s="56">
        <v>100</v>
      </c>
      <c r="J40" s="56">
        <v>2</v>
      </c>
      <c r="K40" s="123"/>
      <c r="L40" s="56" t="s">
        <v>41</v>
      </c>
      <c r="M40" s="56"/>
      <c r="N40" s="33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</row>
    <row r="41" spans="1:91" s="14" customFormat="1" ht="33" customHeight="1" x14ac:dyDescent="0.25">
      <c r="A41" s="56">
        <v>2</v>
      </c>
      <c r="B41" s="56">
        <v>5520205</v>
      </c>
      <c r="C41" s="20" t="s">
        <v>19</v>
      </c>
      <c r="D41" s="56">
        <v>50</v>
      </c>
      <c r="E41" s="56">
        <v>1</v>
      </c>
      <c r="F41" s="56">
        <v>0</v>
      </c>
      <c r="G41" s="56">
        <v>6520205</v>
      </c>
      <c r="H41" s="20" t="s">
        <v>19</v>
      </c>
      <c r="I41" s="56">
        <v>100</v>
      </c>
      <c r="J41" s="56">
        <v>2</v>
      </c>
      <c r="K41" s="124"/>
      <c r="L41" s="56" t="s">
        <v>41</v>
      </c>
      <c r="M41" s="56"/>
      <c r="N41" s="33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</row>
    <row r="42" spans="1:91" s="14" customFormat="1" ht="33" customHeight="1" x14ac:dyDescent="0.25">
      <c r="A42" s="56">
        <v>3</v>
      </c>
      <c r="B42" s="56">
        <v>5520255</v>
      </c>
      <c r="C42" s="20" t="s">
        <v>20</v>
      </c>
      <c r="D42" s="56">
        <v>50</v>
      </c>
      <c r="E42" s="56">
        <v>1</v>
      </c>
      <c r="F42" s="56">
        <v>0</v>
      </c>
      <c r="G42" s="56">
        <v>6520255</v>
      </c>
      <c r="H42" s="20" t="s">
        <v>20</v>
      </c>
      <c r="I42" s="56">
        <v>100</v>
      </c>
      <c r="J42" s="56">
        <v>2</v>
      </c>
      <c r="K42" s="124"/>
      <c r="L42" s="56" t="s">
        <v>41</v>
      </c>
      <c r="M42" s="56"/>
      <c r="N42" s="33"/>
    </row>
    <row r="43" spans="1:91" s="14" customFormat="1" ht="33" customHeight="1" x14ac:dyDescent="0.25">
      <c r="A43" s="56">
        <v>4</v>
      </c>
      <c r="B43" s="56">
        <v>5520114</v>
      </c>
      <c r="C43" s="18" t="s">
        <v>18</v>
      </c>
      <c r="D43" s="56">
        <v>50</v>
      </c>
      <c r="E43" s="56">
        <v>1</v>
      </c>
      <c r="F43" s="56">
        <v>0</v>
      </c>
      <c r="G43" s="56">
        <v>6520114</v>
      </c>
      <c r="H43" s="18" t="s">
        <v>18</v>
      </c>
      <c r="I43" s="56">
        <v>50</v>
      </c>
      <c r="J43" s="56">
        <v>1</v>
      </c>
      <c r="K43" s="124"/>
      <c r="L43" s="56" t="s">
        <v>41</v>
      </c>
      <c r="M43" s="56"/>
      <c r="N43" s="33"/>
    </row>
    <row r="44" spans="1:91" s="14" customFormat="1" ht="33" customHeight="1" x14ac:dyDescent="0.25">
      <c r="A44" s="56"/>
      <c r="B44" s="56"/>
      <c r="C44" s="19" t="s">
        <v>50</v>
      </c>
      <c r="D44" s="19">
        <f>SUM(D40:D43)</f>
        <v>200</v>
      </c>
      <c r="E44" s="19">
        <f>SUM(E40:E43)</f>
        <v>4</v>
      </c>
      <c r="F44" s="19">
        <f>SUM(F40:F43)</f>
        <v>0</v>
      </c>
      <c r="G44" s="19">
        <f t="shared" ref="G44:J44" si="2">SUM(G40:G43)</f>
        <v>26070785</v>
      </c>
      <c r="H44" s="19"/>
      <c r="I44" s="19">
        <f t="shared" si="2"/>
        <v>350</v>
      </c>
      <c r="J44" s="19">
        <f t="shared" si="2"/>
        <v>7</v>
      </c>
      <c r="K44" s="56"/>
      <c r="L44" s="56"/>
      <c r="M44" s="56"/>
      <c r="N44" s="33"/>
    </row>
    <row r="45" spans="1:91" s="12" customFormat="1" ht="27.75" customHeight="1" x14ac:dyDescent="0.25">
      <c r="A45" s="13"/>
      <c r="B45" s="122" t="s">
        <v>38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28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</row>
    <row r="46" spans="1:91" s="14" customFormat="1" ht="33" customHeight="1" x14ac:dyDescent="0.25">
      <c r="A46" s="56">
        <v>1</v>
      </c>
      <c r="B46" s="56">
        <v>5510303</v>
      </c>
      <c r="C46" s="20" t="s">
        <v>21</v>
      </c>
      <c r="D46" s="56">
        <v>50</v>
      </c>
      <c r="E46" s="56">
        <v>1</v>
      </c>
      <c r="F46" s="56">
        <v>0</v>
      </c>
      <c r="G46" s="56">
        <v>6510303</v>
      </c>
      <c r="H46" s="20" t="s">
        <v>21</v>
      </c>
      <c r="I46" s="56">
        <v>100</v>
      </c>
      <c r="J46" s="56">
        <v>2</v>
      </c>
      <c r="K46" s="123"/>
      <c r="L46" s="56" t="s">
        <v>41</v>
      </c>
      <c r="M46" s="56"/>
      <c r="N46" s="33"/>
    </row>
    <row r="47" spans="1:91" s="14" customFormat="1" ht="43.5" customHeight="1" x14ac:dyDescent="0.25">
      <c r="A47" s="56">
        <v>2</v>
      </c>
      <c r="B47" s="56">
        <v>5510305</v>
      </c>
      <c r="C47" s="20" t="s">
        <v>29</v>
      </c>
      <c r="D47" s="56">
        <v>50</v>
      </c>
      <c r="E47" s="56">
        <v>1</v>
      </c>
      <c r="F47" s="56">
        <v>0</v>
      </c>
      <c r="G47" s="56">
        <v>6510305</v>
      </c>
      <c r="H47" s="20" t="s">
        <v>30</v>
      </c>
      <c r="I47" s="56">
        <v>50</v>
      </c>
      <c r="J47" s="56">
        <v>1</v>
      </c>
      <c r="K47" s="123"/>
      <c r="L47" s="56" t="s">
        <v>41</v>
      </c>
      <c r="M47" s="56"/>
      <c r="N47" s="33"/>
    </row>
    <row r="48" spans="1:91" s="14" customFormat="1" ht="40.5" customHeight="1" x14ac:dyDescent="0.25">
      <c r="A48" s="56">
        <v>3</v>
      </c>
      <c r="B48" s="56">
        <v>5520217</v>
      </c>
      <c r="C48" s="20" t="s">
        <v>22</v>
      </c>
      <c r="D48" s="56">
        <v>50</v>
      </c>
      <c r="E48" s="56">
        <v>1</v>
      </c>
      <c r="F48" s="56">
        <v>0</v>
      </c>
      <c r="G48" s="56">
        <v>6520217</v>
      </c>
      <c r="H48" s="20" t="s">
        <v>22</v>
      </c>
      <c r="I48" s="56">
        <v>50</v>
      </c>
      <c r="J48" s="56">
        <v>1</v>
      </c>
      <c r="K48" s="123"/>
      <c r="L48" s="56" t="s">
        <v>41</v>
      </c>
      <c r="M48" s="56"/>
      <c r="N48" s="33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</row>
    <row r="49" spans="1:91" s="14" customFormat="1" ht="37.5" customHeight="1" x14ac:dyDescent="0.25">
      <c r="A49" s="56">
        <v>4</v>
      </c>
      <c r="B49" s="56">
        <v>5520225</v>
      </c>
      <c r="C49" s="18" t="s">
        <v>23</v>
      </c>
      <c r="D49" s="56">
        <v>50</v>
      </c>
      <c r="E49" s="56">
        <v>1</v>
      </c>
      <c r="F49" s="56">
        <v>0</v>
      </c>
      <c r="G49" s="56">
        <v>6520225</v>
      </c>
      <c r="H49" s="18" t="s">
        <v>23</v>
      </c>
      <c r="I49" s="56">
        <v>50</v>
      </c>
      <c r="J49" s="56">
        <v>1</v>
      </c>
      <c r="K49" s="123"/>
      <c r="L49" s="56" t="s">
        <v>41</v>
      </c>
      <c r="M49" s="56"/>
      <c r="N49" s="33"/>
    </row>
    <row r="50" spans="1:91" s="14" customFormat="1" ht="37.5" customHeight="1" x14ac:dyDescent="0.25">
      <c r="A50" s="56">
        <v>5</v>
      </c>
      <c r="B50" s="56">
        <v>5520227</v>
      </c>
      <c r="C50" s="18" t="s">
        <v>24</v>
      </c>
      <c r="D50" s="53">
        <v>50</v>
      </c>
      <c r="E50" s="53">
        <v>1</v>
      </c>
      <c r="F50" s="53">
        <v>0</v>
      </c>
      <c r="G50" s="56">
        <v>6520227</v>
      </c>
      <c r="H50" s="18" t="s">
        <v>24</v>
      </c>
      <c r="I50" s="56">
        <v>200</v>
      </c>
      <c r="J50" s="56">
        <v>4</v>
      </c>
      <c r="K50" s="123"/>
      <c r="L50" s="56" t="s">
        <v>41</v>
      </c>
      <c r="M50" s="56"/>
      <c r="N50" s="33"/>
    </row>
    <row r="51" spans="1:91" s="41" customFormat="1" ht="37.5" customHeight="1" x14ac:dyDescent="0.25">
      <c r="A51" s="26">
        <v>6</v>
      </c>
      <c r="B51" s="26"/>
      <c r="C51" s="38" t="s">
        <v>60</v>
      </c>
      <c r="D51" s="26">
        <v>50</v>
      </c>
      <c r="E51" s="26">
        <v>1</v>
      </c>
      <c r="F51" s="26">
        <v>0</v>
      </c>
      <c r="G51" s="26"/>
      <c r="H51" s="38" t="s">
        <v>60</v>
      </c>
      <c r="I51" s="26">
        <v>50</v>
      </c>
      <c r="J51" s="26">
        <v>1</v>
      </c>
      <c r="K51" s="52"/>
      <c r="L51" s="26"/>
      <c r="M51" s="26"/>
      <c r="N51" s="39"/>
    </row>
    <row r="52" spans="1:91" s="14" customFormat="1" ht="33" customHeight="1" x14ac:dyDescent="0.25">
      <c r="A52" s="56"/>
      <c r="B52" s="56"/>
      <c r="C52" s="19" t="s">
        <v>50</v>
      </c>
      <c r="D52" s="19">
        <f>SUM(D46:D51)</f>
        <v>300</v>
      </c>
      <c r="E52" s="19">
        <f>SUM(E46:E51)</f>
        <v>6</v>
      </c>
      <c r="F52" s="19">
        <f>SUM(F46:F51)</f>
        <v>0</v>
      </c>
      <c r="G52" s="19">
        <f>SUM(G46:G50)</f>
        <v>32581277</v>
      </c>
      <c r="H52" s="19"/>
      <c r="I52" s="19">
        <f>SUM(I46:I51)</f>
        <v>500</v>
      </c>
      <c r="J52" s="19">
        <f>SUM(J46:J51)</f>
        <v>10</v>
      </c>
      <c r="K52" s="53"/>
      <c r="L52" s="56"/>
      <c r="M52" s="56"/>
      <c r="N52" s="33"/>
    </row>
    <row r="53" spans="1:91" s="12" customFormat="1" ht="33" customHeight="1" x14ac:dyDescent="0.25">
      <c r="A53" s="13"/>
      <c r="B53" s="122" t="s">
        <v>39</v>
      </c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28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</row>
    <row r="54" spans="1:91" s="14" customFormat="1" ht="33" customHeight="1" x14ac:dyDescent="0.25">
      <c r="A54" s="56">
        <v>1</v>
      </c>
      <c r="B54" s="56">
        <v>5540204</v>
      </c>
      <c r="C54" s="18" t="s">
        <v>25</v>
      </c>
      <c r="D54" s="56">
        <v>50</v>
      </c>
      <c r="E54" s="56">
        <v>1</v>
      </c>
      <c r="F54" s="56">
        <v>0</v>
      </c>
      <c r="G54" s="56">
        <v>6540204</v>
      </c>
      <c r="H54" s="18" t="s">
        <v>69</v>
      </c>
      <c r="I54" s="56">
        <v>100</v>
      </c>
      <c r="J54" s="56">
        <v>2</v>
      </c>
      <c r="K54" s="123"/>
      <c r="L54" s="56" t="s">
        <v>41</v>
      </c>
      <c r="M54" s="56"/>
      <c r="N54" s="33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</row>
    <row r="55" spans="1:91" s="14" customFormat="1" ht="33" customHeight="1" x14ac:dyDescent="0.25">
      <c r="A55" s="56">
        <v>2</v>
      </c>
      <c r="B55" s="56">
        <v>5540205</v>
      </c>
      <c r="C55" s="18" t="s">
        <v>26</v>
      </c>
      <c r="D55" s="56">
        <v>50</v>
      </c>
      <c r="E55" s="56">
        <v>1</v>
      </c>
      <c r="F55" s="56">
        <v>0</v>
      </c>
      <c r="G55" s="56">
        <v>6540205</v>
      </c>
      <c r="H55" s="18" t="s">
        <v>26</v>
      </c>
      <c r="I55" s="56">
        <v>50</v>
      </c>
      <c r="J55" s="56">
        <v>1</v>
      </c>
      <c r="K55" s="123"/>
      <c r="L55" s="56" t="s">
        <v>41</v>
      </c>
      <c r="M55" s="56"/>
      <c r="N55" s="33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</row>
    <row r="56" spans="1:91" s="14" customFormat="1" ht="33" customHeight="1" x14ac:dyDescent="0.25">
      <c r="A56" s="56">
        <v>3</v>
      </c>
      <c r="B56" s="56">
        <v>5540207</v>
      </c>
      <c r="C56" s="18" t="s">
        <v>27</v>
      </c>
      <c r="D56" s="53">
        <v>50</v>
      </c>
      <c r="E56" s="53">
        <v>1</v>
      </c>
      <c r="F56" s="53">
        <v>0</v>
      </c>
      <c r="G56" s="56">
        <v>6540207</v>
      </c>
      <c r="H56" s="18" t="s">
        <v>27</v>
      </c>
      <c r="I56" s="56">
        <v>50</v>
      </c>
      <c r="J56" s="56">
        <v>1</v>
      </c>
      <c r="K56" s="123"/>
      <c r="L56" s="56"/>
      <c r="M56" s="56"/>
      <c r="N56" s="33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</row>
    <row r="57" spans="1:91" s="14" customFormat="1" ht="33" customHeight="1" x14ac:dyDescent="0.25">
      <c r="A57" s="56"/>
      <c r="B57" s="56"/>
      <c r="C57" s="19" t="s">
        <v>50</v>
      </c>
      <c r="D57" s="19">
        <f>SUM(D53:D56)</f>
        <v>150</v>
      </c>
      <c r="E57" s="19">
        <f>SUM(E53:E56)</f>
        <v>3</v>
      </c>
      <c r="F57" s="19">
        <f t="shared" ref="F57:J57" si="3">SUM(F53:F56)</f>
        <v>0</v>
      </c>
      <c r="G57" s="19">
        <f t="shared" si="3"/>
        <v>19620616</v>
      </c>
      <c r="H57" s="19"/>
      <c r="I57" s="19">
        <f t="shared" si="3"/>
        <v>200</v>
      </c>
      <c r="J57" s="19">
        <f t="shared" si="3"/>
        <v>4</v>
      </c>
      <c r="K57" s="123"/>
      <c r="L57" s="56"/>
      <c r="M57" s="56"/>
      <c r="N57" s="33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  <c r="CM57" s="54"/>
    </row>
    <row r="58" spans="1:91" s="14" customFormat="1" ht="33" customHeight="1" x14ac:dyDescent="0.25">
      <c r="A58" s="53" t="s">
        <v>67</v>
      </c>
      <c r="B58" s="56">
        <v>5540207</v>
      </c>
      <c r="C58" s="19" t="s">
        <v>51</v>
      </c>
      <c r="D58" s="19">
        <f>SUM(D18+D20+D22+D28+D35+D38+D44+D52+D57)</f>
        <v>1800</v>
      </c>
      <c r="E58" s="19">
        <f>SUM(E18+E20+E22+E28+E35+E38+E44+E52+E57)</f>
        <v>36</v>
      </c>
      <c r="F58" s="19">
        <f>SUM(F18+F20+F22+F28+F35+F38+F44+F52+F57)</f>
        <v>0</v>
      </c>
      <c r="G58" s="19">
        <f>SUM(G18+G20+G28+G35+G38+G44+G52+G57)</f>
        <v>174965865</v>
      </c>
      <c r="H58" s="19"/>
      <c r="I58" s="19">
        <f>SUM(I18+I20+I22+I28+I35+I38+I44+I52+I57)</f>
        <v>3550</v>
      </c>
      <c r="J58" s="19">
        <f>SUM(J18+J20+J22+J28+J35+J38+J44+J52+J57)</f>
        <v>69</v>
      </c>
      <c r="K58" s="123"/>
      <c r="L58" s="56" t="s">
        <v>41</v>
      </c>
      <c r="M58" s="56"/>
      <c r="N58" s="33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4"/>
      <c r="CM58" s="54"/>
    </row>
    <row r="59" spans="1:91" s="54" customFormat="1" ht="29.25" customHeight="1" x14ac:dyDescent="0.25">
      <c r="A59" s="54" t="s">
        <v>68</v>
      </c>
      <c r="C59" s="54" t="s">
        <v>42</v>
      </c>
      <c r="H59" s="54" t="s">
        <v>66</v>
      </c>
      <c r="I59" s="121" t="s">
        <v>43</v>
      </c>
      <c r="J59" s="121"/>
      <c r="K59" s="121"/>
      <c r="L59" s="22"/>
      <c r="M59" s="22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</row>
    <row r="60" spans="1:91" s="54" customFormat="1" ht="20.25" customHeight="1" x14ac:dyDescent="0.25">
      <c r="L60" s="22"/>
      <c r="M60" s="22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</row>
    <row r="61" spans="1:91" s="54" customFormat="1" ht="20.25" customHeight="1" x14ac:dyDescent="0.25">
      <c r="L61" s="22"/>
      <c r="M61" s="22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</row>
    <row r="62" spans="1:91" s="54" customFormat="1" ht="20.25" customHeight="1" x14ac:dyDescent="0.25">
      <c r="L62" s="22"/>
      <c r="M62" s="22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</row>
    <row r="63" spans="1:91" s="54" customFormat="1" ht="20.25" customHeight="1" x14ac:dyDescent="0.25">
      <c r="L63" s="22"/>
      <c r="M63" s="22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</row>
    <row r="64" spans="1:91" s="54" customFormat="1" x14ac:dyDescent="0.25">
      <c r="C64" s="54" t="s">
        <v>48</v>
      </c>
      <c r="L64" s="22"/>
      <c r="M64" s="22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</row>
  </sheetData>
  <mergeCells count="19">
    <mergeCell ref="O14:AA14"/>
    <mergeCell ref="A19:M19"/>
    <mergeCell ref="A36:M36"/>
    <mergeCell ref="A2:D2"/>
    <mergeCell ref="A6:M6"/>
    <mergeCell ref="A9:M9"/>
    <mergeCell ref="K10:K17"/>
    <mergeCell ref="C21:K21"/>
    <mergeCell ref="A23:M23"/>
    <mergeCell ref="K24:K27"/>
    <mergeCell ref="B29:M29"/>
    <mergeCell ref="K30:K34"/>
    <mergeCell ref="I59:K59"/>
    <mergeCell ref="A39:M39"/>
    <mergeCell ref="K40:K43"/>
    <mergeCell ref="B45:M45"/>
    <mergeCell ref="K46:K50"/>
    <mergeCell ref="B53:M53"/>
    <mergeCell ref="K54:K58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9"/>
  <sheetViews>
    <sheetView tabSelected="1" topLeftCell="A53" zoomScale="85" zoomScaleNormal="85" workbookViewId="0">
      <selection activeCell="J55" sqref="J55"/>
    </sheetView>
  </sheetViews>
  <sheetFormatPr defaultRowHeight="15.75" x14ac:dyDescent="0.25"/>
  <cols>
    <col min="1" max="1" width="4.5" style="83" customWidth="1"/>
    <col min="2" max="2" width="7.375" style="2" hidden="1" customWidth="1"/>
    <col min="3" max="3" width="24.25" style="3" customWidth="1"/>
    <col min="4" max="4" width="11.125" style="2" customWidth="1"/>
    <col min="5" max="5" width="12.375" style="2" customWidth="1"/>
    <col min="6" max="7" width="12.375" style="89" customWidth="1"/>
    <col min="8" max="8" width="12.375" style="98" customWidth="1"/>
    <col min="9" max="9" width="25.25" style="4" customWidth="1"/>
    <col min="10" max="11" width="17.875" style="4" customWidth="1"/>
    <col min="12" max="12" width="12.375" style="2" customWidth="1"/>
    <col min="13" max="13" width="3.375" style="2" hidden="1" customWidth="1"/>
    <col min="14" max="14" width="23.75" style="2" customWidth="1"/>
    <col min="15" max="15" width="9.5" style="2" customWidth="1"/>
    <col min="16" max="16" width="9" style="3" customWidth="1"/>
    <col min="17" max="17" width="14.25" style="3" customWidth="1"/>
    <col min="18" max="19" width="8.625" style="4" hidden="1" customWidth="1"/>
    <col min="20" max="20" width="6.625" style="3" customWidth="1"/>
    <col min="21" max="21" width="6.5" style="3" customWidth="1"/>
    <col min="22" max="22" width="5.75" style="3" customWidth="1"/>
    <col min="23" max="23" width="11.375" style="3" customWidth="1"/>
    <col min="24" max="16384" width="9" style="3"/>
  </cols>
  <sheetData>
    <row r="1" spans="1:33" ht="16.5" customHeight="1" x14ac:dyDescent="0.25">
      <c r="A1" s="135" t="s">
        <v>28</v>
      </c>
      <c r="B1" s="135"/>
      <c r="C1" s="135"/>
      <c r="D1" s="135"/>
      <c r="F1" s="88" t="s">
        <v>0</v>
      </c>
      <c r="O1" s="5"/>
      <c r="P1" s="5"/>
      <c r="Q1" s="5"/>
      <c r="R1" s="5"/>
      <c r="S1" s="5"/>
      <c r="T1" s="5"/>
      <c r="U1" s="5"/>
      <c r="V1" s="5"/>
      <c r="W1" s="5"/>
    </row>
    <row r="2" spans="1:33" ht="16.5" customHeight="1" x14ac:dyDescent="0.25">
      <c r="A2" s="148" t="s">
        <v>57</v>
      </c>
      <c r="B2" s="148"/>
      <c r="C2" s="148"/>
      <c r="D2" s="148"/>
      <c r="F2" s="114" t="s">
        <v>53</v>
      </c>
      <c r="G2" s="115"/>
      <c r="H2" s="116"/>
      <c r="O2" s="5"/>
      <c r="P2" s="5"/>
      <c r="Q2" s="5"/>
      <c r="R2" s="5"/>
      <c r="S2" s="5"/>
      <c r="T2" s="5"/>
      <c r="U2" s="5"/>
      <c r="V2" s="5"/>
      <c r="W2" s="5"/>
    </row>
    <row r="3" spans="1:33" ht="16.5" customHeight="1" x14ac:dyDescent="0.25">
      <c r="A3" s="136" t="s">
        <v>80</v>
      </c>
      <c r="B3" s="136"/>
      <c r="C3" s="136"/>
      <c r="D3" s="136"/>
      <c r="Q3" s="1"/>
    </row>
    <row r="4" spans="1:33" ht="22.5" customHeight="1" x14ac:dyDescent="0.25">
      <c r="F4" s="134" t="s">
        <v>71</v>
      </c>
      <c r="G4" s="134"/>
      <c r="H4" s="134"/>
      <c r="I4" s="134"/>
      <c r="O4" s="24"/>
      <c r="P4" s="24"/>
      <c r="Q4" s="24"/>
      <c r="R4" s="24"/>
      <c r="S4" s="24"/>
      <c r="T4" s="24"/>
      <c r="U4" s="24"/>
      <c r="V4" s="24"/>
      <c r="W4" s="24"/>
    </row>
    <row r="5" spans="1:33" ht="12.75" customHeight="1" x14ac:dyDescent="0.25"/>
    <row r="6" spans="1:33" ht="18.75" customHeight="1" x14ac:dyDescent="0.25">
      <c r="A6" s="129" t="s">
        <v>73</v>
      </c>
      <c r="B6" s="129"/>
      <c r="C6" s="129"/>
      <c r="D6" s="129"/>
      <c r="E6" s="129"/>
      <c r="F6" s="129"/>
      <c r="G6" s="129"/>
      <c r="H6" s="129"/>
      <c r="I6" s="129"/>
      <c r="J6" s="59"/>
      <c r="K6" s="59"/>
      <c r="L6" s="66"/>
      <c r="M6" s="66"/>
      <c r="N6" s="66"/>
      <c r="O6" s="66"/>
      <c r="P6" s="66"/>
      <c r="Q6" s="66"/>
      <c r="R6" s="66"/>
      <c r="S6" s="66"/>
    </row>
    <row r="7" spans="1:33" ht="9.75" customHeight="1" x14ac:dyDescent="0.25"/>
    <row r="8" spans="1:33" s="23" customFormat="1" ht="74.25" customHeight="1" x14ac:dyDescent="0.25">
      <c r="A8" s="19" t="s">
        <v>54</v>
      </c>
      <c r="B8" s="25" t="s">
        <v>40</v>
      </c>
      <c r="C8" s="36" t="s">
        <v>2</v>
      </c>
      <c r="D8" s="36" t="s">
        <v>47</v>
      </c>
      <c r="E8" s="25" t="s">
        <v>52</v>
      </c>
      <c r="F8" s="95" t="s">
        <v>81</v>
      </c>
      <c r="G8" s="95" t="s">
        <v>82</v>
      </c>
      <c r="H8" s="96" t="s">
        <v>79</v>
      </c>
      <c r="I8" s="73" t="s">
        <v>72</v>
      </c>
      <c r="J8" s="112"/>
      <c r="K8" s="117"/>
      <c r="L8" s="111" t="s">
        <v>70</v>
      </c>
      <c r="M8" s="25" t="s">
        <v>31</v>
      </c>
      <c r="N8" s="36" t="s">
        <v>3</v>
      </c>
      <c r="O8" s="36" t="s">
        <v>47</v>
      </c>
      <c r="P8" s="36" t="s">
        <v>49</v>
      </c>
      <c r="Q8" s="36"/>
      <c r="R8" s="36"/>
      <c r="S8" s="25"/>
      <c r="T8" s="27"/>
    </row>
    <row r="9" spans="1:33" s="12" customFormat="1" ht="33.950000000000003" customHeight="1" x14ac:dyDescent="0.25">
      <c r="A9" s="131" t="s">
        <v>32</v>
      </c>
      <c r="B9" s="132"/>
      <c r="C9" s="132"/>
      <c r="D9" s="132"/>
      <c r="E9" s="132"/>
      <c r="F9" s="132"/>
      <c r="G9" s="132"/>
      <c r="H9" s="132"/>
      <c r="I9" s="132"/>
      <c r="J9" s="112"/>
      <c r="K9" s="117"/>
      <c r="L9" s="64"/>
      <c r="M9" s="64"/>
      <c r="N9" s="64"/>
      <c r="O9" s="64"/>
      <c r="P9" s="64"/>
      <c r="Q9" s="64"/>
      <c r="R9" s="64"/>
      <c r="S9" s="65"/>
      <c r="T9" s="28"/>
    </row>
    <row r="10" spans="1:33" s="8" customFormat="1" ht="44.25" customHeight="1" x14ac:dyDescent="0.25">
      <c r="A10" s="84">
        <v>1</v>
      </c>
      <c r="B10" s="6">
        <v>5480205</v>
      </c>
      <c r="C10" s="7" t="s">
        <v>45</v>
      </c>
      <c r="D10" s="6">
        <v>50</v>
      </c>
      <c r="E10" s="6">
        <v>1</v>
      </c>
      <c r="F10" s="90">
        <v>1</v>
      </c>
      <c r="G10" s="90">
        <v>58</v>
      </c>
      <c r="H10" s="90">
        <v>1</v>
      </c>
      <c r="I10" s="74"/>
      <c r="J10" s="112"/>
      <c r="K10" s="117"/>
      <c r="L10" s="71">
        <v>0</v>
      </c>
      <c r="M10" s="6">
        <v>6480205</v>
      </c>
      <c r="N10" s="7" t="s">
        <v>45</v>
      </c>
      <c r="O10" s="6">
        <v>50</v>
      </c>
      <c r="P10" s="6">
        <v>1</v>
      </c>
      <c r="Q10" s="145"/>
      <c r="R10" s="6" t="s">
        <v>41</v>
      </c>
      <c r="S10" s="6"/>
      <c r="T10" s="29"/>
    </row>
    <row r="11" spans="1:33" s="8" customFormat="1" ht="33" customHeight="1" x14ac:dyDescent="0.25">
      <c r="A11" s="84">
        <v>2</v>
      </c>
      <c r="B11" s="6">
        <v>5480214</v>
      </c>
      <c r="C11" s="7" t="s">
        <v>5</v>
      </c>
      <c r="D11" s="6">
        <v>50</v>
      </c>
      <c r="E11" s="6">
        <v>1</v>
      </c>
      <c r="F11" s="90">
        <v>1</v>
      </c>
      <c r="G11" s="90">
        <v>32</v>
      </c>
      <c r="H11" s="90">
        <v>1</v>
      </c>
      <c r="I11" s="74"/>
      <c r="J11" s="112"/>
      <c r="K11" s="117"/>
      <c r="L11" s="71">
        <v>0</v>
      </c>
      <c r="M11" s="6">
        <v>6480214</v>
      </c>
      <c r="N11" s="7" t="s">
        <v>5</v>
      </c>
      <c r="O11" s="6">
        <v>50</v>
      </c>
      <c r="P11" s="6">
        <v>1</v>
      </c>
      <c r="Q11" s="146"/>
      <c r="R11" s="6" t="s">
        <v>41</v>
      </c>
      <c r="S11" s="6"/>
      <c r="T11" s="29"/>
    </row>
    <row r="12" spans="1:33" s="8" customFormat="1" ht="43.5" customHeight="1" x14ac:dyDescent="0.2">
      <c r="A12" s="84">
        <v>3</v>
      </c>
      <c r="B12" s="6">
        <v>5480105</v>
      </c>
      <c r="C12" s="9" t="s">
        <v>1</v>
      </c>
      <c r="D12" s="6">
        <v>50</v>
      </c>
      <c r="E12" s="6">
        <v>1</v>
      </c>
      <c r="F12" s="90">
        <v>2</v>
      </c>
      <c r="G12" s="90">
        <v>61</v>
      </c>
      <c r="H12" s="90">
        <v>1</v>
      </c>
      <c r="I12" s="74"/>
      <c r="J12" s="112"/>
      <c r="K12" s="117"/>
      <c r="L12" s="71">
        <v>0</v>
      </c>
      <c r="M12" s="6">
        <v>6480105</v>
      </c>
      <c r="N12" s="9" t="s">
        <v>46</v>
      </c>
      <c r="O12" s="6">
        <v>50</v>
      </c>
      <c r="P12" s="6">
        <v>1</v>
      </c>
      <c r="Q12" s="146"/>
      <c r="R12" s="6" t="s">
        <v>41</v>
      </c>
      <c r="S12" s="6"/>
      <c r="T12" s="30"/>
      <c r="U12" s="49"/>
      <c r="V12" s="10"/>
      <c r="W12" s="11"/>
    </row>
    <row r="13" spans="1:33" s="8" customFormat="1" ht="33" customHeight="1" x14ac:dyDescent="0.25">
      <c r="A13" s="84">
        <v>4</v>
      </c>
      <c r="B13" s="6">
        <v>5480207</v>
      </c>
      <c r="C13" s="9" t="s">
        <v>44</v>
      </c>
      <c r="D13" s="6">
        <v>50</v>
      </c>
      <c r="E13" s="6">
        <v>1</v>
      </c>
      <c r="F13" s="90">
        <v>2</v>
      </c>
      <c r="G13" s="109">
        <v>74</v>
      </c>
      <c r="H13" s="109">
        <v>1</v>
      </c>
      <c r="I13" s="74"/>
      <c r="J13" s="112"/>
      <c r="K13" s="117"/>
      <c r="L13" s="71">
        <v>0</v>
      </c>
      <c r="M13" s="6">
        <v>6480207</v>
      </c>
      <c r="N13" s="9" t="s">
        <v>44</v>
      </c>
      <c r="O13" s="6">
        <v>100</v>
      </c>
      <c r="P13" s="6">
        <v>2</v>
      </c>
      <c r="Q13" s="146"/>
      <c r="R13" s="6" t="s">
        <v>41</v>
      </c>
      <c r="S13" s="6"/>
      <c r="T13" s="29"/>
      <c r="U13" s="50"/>
    </row>
    <row r="14" spans="1:33" s="8" customFormat="1" ht="33" customHeight="1" x14ac:dyDescent="0.25">
      <c r="A14" s="84">
        <v>5</v>
      </c>
      <c r="B14" s="6">
        <v>5480216</v>
      </c>
      <c r="C14" s="7" t="s">
        <v>6</v>
      </c>
      <c r="D14" s="6">
        <v>50</v>
      </c>
      <c r="E14" s="6">
        <v>1</v>
      </c>
      <c r="F14" s="90">
        <v>1</v>
      </c>
      <c r="G14" s="90">
        <v>28</v>
      </c>
      <c r="H14" s="90">
        <v>1</v>
      </c>
      <c r="I14" s="74"/>
      <c r="J14" s="112"/>
      <c r="K14" s="117"/>
      <c r="L14" s="71">
        <v>0</v>
      </c>
      <c r="M14" s="6">
        <v>6480216</v>
      </c>
      <c r="N14" s="7" t="s">
        <v>6</v>
      </c>
      <c r="O14" s="6">
        <v>50</v>
      </c>
      <c r="P14" s="6">
        <v>1</v>
      </c>
      <c r="Q14" s="146"/>
      <c r="R14" s="6" t="s">
        <v>41</v>
      </c>
      <c r="S14" s="6"/>
      <c r="T14" s="29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</row>
    <row r="15" spans="1:33" s="8" customFormat="1" ht="33" customHeight="1" x14ac:dyDescent="0.25">
      <c r="A15" s="84">
        <v>6</v>
      </c>
      <c r="B15" s="6">
        <v>5480209</v>
      </c>
      <c r="C15" s="7" t="s">
        <v>4</v>
      </c>
      <c r="D15" s="6">
        <v>50</v>
      </c>
      <c r="E15" s="6">
        <v>1</v>
      </c>
      <c r="F15" s="90">
        <v>1</v>
      </c>
      <c r="G15" s="90">
        <v>54</v>
      </c>
      <c r="H15" s="90">
        <v>1</v>
      </c>
      <c r="I15" s="74"/>
      <c r="J15" s="112"/>
      <c r="K15" s="117"/>
      <c r="L15" s="71">
        <v>0</v>
      </c>
      <c r="M15" s="6">
        <v>6480209</v>
      </c>
      <c r="N15" s="7" t="s">
        <v>4</v>
      </c>
      <c r="O15" s="6">
        <v>100</v>
      </c>
      <c r="P15" s="6">
        <v>2</v>
      </c>
      <c r="Q15" s="146"/>
      <c r="R15" s="6"/>
      <c r="S15" s="6"/>
      <c r="T15" s="29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</row>
    <row r="16" spans="1:33" s="41" customFormat="1" ht="33" customHeight="1" x14ac:dyDescent="0.25">
      <c r="A16" s="85">
        <v>7</v>
      </c>
      <c r="B16" s="26"/>
      <c r="C16" s="18" t="s">
        <v>62</v>
      </c>
      <c r="D16" s="6">
        <v>50</v>
      </c>
      <c r="E16" s="56">
        <v>1</v>
      </c>
      <c r="F16" s="91">
        <v>2</v>
      </c>
      <c r="G16" s="97">
        <v>73</v>
      </c>
      <c r="H16" s="97">
        <v>1</v>
      </c>
      <c r="I16" s="75"/>
      <c r="J16" s="112"/>
      <c r="K16" s="117"/>
      <c r="L16" s="72">
        <v>0</v>
      </c>
      <c r="M16" s="26"/>
      <c r="N16" s="38" t="s">
        <v>62</v>
      </c>
      <c r="O16" s="26">
        <v>50</v>
      </c>
      <c r="P16" s="26">
        <v>1</v>
      </c>
      <c r="Q16" s="146"/>
      <c r="R16" s="26"/>
      <c r="S16" s="26"/>
      <c r="T16" s="39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</row>
    <row r="17" spans="1:97" s="41" customFormat="1" ht="33" customHeight="1" x14ac:dyDescent="0.25">
      <c r="A17" s="85">
        <v>8</v>
      </c>
      <c r="B17" s="26"/>
      <c r="C17" s="18" t="s">
        <v>63</v>
      </c>
      <c r="D17" s="6">
        <v>50</v>
      </c>
      <c r="E17" s="56">
        <v>1</v>
      </c>
      <c r="F17" s="91">
        <v>1</v>
      </c>
      <c r="G17" s="91">
        <v>4</v>
      </c>
      <c r="H17" s="91"/>
      <c r="I17" s="110" t="s">
        <v>74</v>
      </c>
      <c r="J17" s="112"/>
      <c r="K17" s="117"/>
      <c r="L17" s="72">
        <v>0</v>
      </c>
      <c r="M17" s="26"/>
      <c r="N17" s="38" t="s">
        <v>63</v>
      </c>
      <c r="O17" s="26">
        <v>50</v>
      </c>
      <c r="P17" s="26">
        <v>1</v>
      </c>
      <c r="Q17" s="147"/>
      <c r="R17" s="26" t="s">
        <v>41</v>
      </c>
      <c r="S17" s="26"/>
      <c r="T17" s="39"/>
      <c r="U17" s="42"/>
    </row>
    <row r="18" spans="1:97" s="17" customFormat="1" ht="33" customHeight="1" x14ac:dyDescent="0.25">
      <c r="A18" s="19"/>
      <c r="B18" s="19"/>
      <c r="C18" s="19" t="s">
        <v>50</v>
      </c>
      <c r="D18" s="36">
        <f>SUM(D10:D17)</f>
        <v>400</v>
      </c>
      <c r="E18" s="36">
        <f>SUM(E10:E17)</f>
        <v>8</v>
      </c>
      <c r="F18" s="55">
        <f t="shared" ref="F18:H18" si="0">SUM(F10:F17)</f>
        <v>11</v>
      </c>
      <c r="G18" s="55">
        <f t="shared" si="0"/>
        <v>384</v>
      </c>
      <c r="H18" s="55">
        <f t="shared" si="0"/>
        <v>7</v>
      </c>
      <c r="I18" s="62"/>
      <c r="J18" s="112"/>
      <c r="K18" s="117"/>
      <c r="L18" s="63">
        <f t="shared" ref="L18:P18" si="1">SUM(L10:L17)</f>
        <v>0</v>
      </c>
      <c r="M18" s="19">
        <f t="shared" si="1"/>
        <v>38881156</v>
      </c>
      <c r="N18" s="19"/>
      <c r="O18" s="19">
        <f t="shared" si="1"/>
        <v>500</v>
      </c>
      <c r="P18" s="19">
        <f t="shared" si="1"/>
        <v>10</v>
      </c>
      <c r="Q18" s="25"/>
      <c r="R18" s="19"/>
      <c r="S18" s="19"/>
      <c r="T18" s="31"/>
      <c r="U18" s="43"/>
    </row>
    <row r="19" spans="1:97" s="12" customFormat="1" ht="28.5" customHeight="1" x14ac:dyDescent="0.25">
      <c r="A19" s="131" t="s">
        <v>33</v>
      </c>
      <c r="B19" s="132"/>
      <c r="C19" s="132"/>
      <c r="D19" s="132"/>
      <c r="E19" s="132"/>
      <c r="F19" s="132"/>
      <c r="G19" s="132"/>
      <c r="H19" s="132"/>
      <c r="I19" s="132"/>
      <c r="J19" s="101"/>
      <c r="K19" s="101"/>
      <c r="L19" s="61"/>
      <c r="M19" s="61"/>
      <c r="N19" s="61"/>
      <c r="O19" s="61"/>
      <c r="P19" s="61"/>
      <c r="Q19" s="61"/>
      <c r="R19" s="61"/>
      <c r="S19" s="61"/>
      <c r="T19" s="32"/>
      <c r="U19" s="16"/>
      <c r="V19" s="17"/>
      <c r="W19" s="15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</row>
    <row r="20" spans="1:97" s="14" customFormat="1" ht="28.5" customHeight="1" x14ac:dyDescent="0.25">
      <c r="A20" s="85">
        <v>1</v>
      </c>
      <c r="B20" s="35">
        <v>5220206</v>
      </c>
      <c r="C20" s="18" t="s">
        <v>7</v>
      </c>
      <c r="D20" s="35">
        <v>50</v>
      </c>
      <c r="E20" s="35">
        <v>1</v>
      </c>
      <c r="F20" s="91">
        <v>3</v>
      </c>
      <c r="G20" s="91">
        <v>149</v>
      </c>
      <c r="H20" s="91">
        <v>2</v>
      </c>
      <c r="I20" s="76"/>
      <c r="J20" s="81"/>
      <c r="K20" s="81"/>
      <c r="L20" s="35">
        <v>0</v>
      </c>
      <c r="M20" s="35">
        <v>6220206</v>
      </c>
      <c r="N20" s="18" t="s">
        <v>7</v>
      </c>
      <c r="O20" s="35">
        <v>100</v>
      </c>
      <c r="P20" s="35">
        <v>2</v>
      </c>
      <c r="Q20" s="18"/>
      <c r="R20" s="35" t="s">
        <v>41</v>
      </c>
      <c r="S20" s="35"/>
      <c r="T20" s="33"/>
      <c r="W20" s="12"/>
    </row>
    <row r="21" spans="1:97" s="14" customFormat="1" ht="22.5" customHeight="1" x14ac:dyDescent="0.25">
      <c r="A21" s="99"/>
      <c r="B21" s="58"/>
      <c r="C21" s="19" t="s">
        <v>50</v>
      </c>
      <c r="D21" s="19">
        <v>50</v>
      </c>
      <c r="E21" s="19">
        <v>1</v>
      </c>
      <c r="F21" s="92">
        <v>3</v>
      </c>
      <c r="G21" s="92">
        <v>149</v>
      </c>
      <c r="H21" s="92">
        <v>2</v>
      </c>
      <c r="I21" s="58"/>
      <c r="J21" s="102"/>
      <c r="K21" s="102"/>
      <c r="L21" s="58"/>
      <c r="M21" s="58"/>
      <c r="N21" s="78"/>
      <c r="O21" s="58"/>
      <c r="P21" s="58"/>
      <c r="Q21" s="79"/>
      <c r="R21" s="56"/>
      <c r="S21" s="56"/>
      <c r="T21" s="33"/>
      <c r="W21" s="12"/>
    </row>
    <row r="22" spans="1:97" s="14" customFormat="1" ht="28.5" customHeight="1" x14ac:dyDescent="0.25">
      <c r="A22" s="125" t="s">
        <v>65</v>
      </c>
      <c r="B22" s="143"/>
      <c r="C22" s="143"/>
      <c r="D22" s="143"/>
      <c r="E22" s="143"/>
      <c r="F22" s="143"/>
      <c r="G22" s="143"/>
      <c r="H22" s="143"/>
      <c r="I22" s="144"/>
      <c r="J22" s="103"/>
      <c r="K22" s="103"/>
      <c r="L22" s="78"/>
      <c r="M22" s="78"/>
      <c r="N22" s="78"/>
      <c r="O22" s="78"/>
      <c r="P22" s="78"/>
      <c r="Q22" s="79"/>
      <c r="R22" s="35"/>
      <c r="S22" s="35"/>
      <c r="T22" s="33"/>
      <c r="W22" s="15"/>
    </row>
    <row r="23" spans="1:97" s="41" customFormat="1" ht="23.25" customHeight="1" x14ac:dyDescent="0.25">
      <c r="A23" s="85">
        <v>1</v>
      </c>
      <c r="B23" s="26">
        <v>5220206</v>
      </c>
      <c r="C23" s="18" t="s">
        <v>59</v>
      </c>
      <c r="D23" s="56">
        <v>50</v>
      </c>
      <c r="E23" s="56">
        <v>1</v>
      </c>
      <c r="F23" s="91">
        <v>1</v>
      </c>
      <c r="G23" s="92">
        <v>21</v>
      </c>
      <c r="H23" s="92">
        <v>1</v>
      </c>
      <c r="I23" s="75"/>
      <c r="J23" s="80"/>
      <c r="K23" s="80"/>
      <c r="L23" s="26">
        <v>0</v>
      </c>
      <c r="M23" s="26">
        <v>6220206</v>
      </c>
      <c r="N23" s="38" t="s">
        <v>59</v>
      </c>
      <c r="O23" s="26">
        <v>50</v>
      </c>
      <c r="P23" s="26">
        <v>1</v>
      </c>
      <c r="Q23" s="38"/>
      <c r="R23" s="26" t="s">
        <v>41</v>
      </c>
      <c r="S23" s="26"/>
      <c r="T23" s="39"/>
      <c r="W23" s="44"/>
    </row>
    <row r="24" spans="1:97" s="12" customFormat="1" ht="27" customHeight="1" x14ac:dyDescent="0.25">
      <c r="A24" s="125" t="s">
        <v>34</v>
      </c>
      <c r="B24" s="143"/>
      <c r="C24" s="143"/>
      <c r="D24" s="143"/>
      <c r="E24" s="143"/>
      <c r="F24" s="143"/>
      <c r="G24" s="143"/>
      <c r="H24" s="143"/>
      <c r="I24" s="144"/>
      <c r="J24" s="104"/>
      <c r="K24" s="104"/>
      <c r="L24" s="61"/>
      <c r="M24" s="61"/>
      <c r="N24" s="61"/>
      <c r="O24" s="61"/>
      <c r="P24" s="61"/>
      <c r="Q24" s="61"/>
      <c r="R24" s="61"/>
      <c r="S24" s="61"/>
      <c r="T24" s="33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</row>
    <row r="25" spans="1:97" s="14" customFormat="1" ht="24.75" customHeight="1" x14ac:dyDescent="0.25">
      <c r="A25" s="85">
        <v>1</v>
      </c>
      <c r="B25" s="35">
        <v>5340201</v>
      </c>
      <c r="C25" s="18" t="s">
        <v>8</v>
      </c>
      <c r="D25" s="56">
        <v>50</v>
      </c>
      <c r="E25" s="56">
        <v>1</v>
      </c>
      <c r="F25" s="91">
        <v>1</v>
      </c>
      <c r="G25" s="97">
        <v>14</v>
      </c>
      <c r="H25" s="97"/>
      <c r="I25" s="76" t="s">
        <v>74</v>
      </c>
      <c r="J25" s="81"/>
      <c r="K25" s="81"/>
      <c r="L25" s="35">
        <v>0</v>
      </c>
      <c r="M25" s="35">
        <v>6340201</v>
      </c>
      <c r="N25" s="18" t="s">
        <v>8</v>
      </c>
      <c r="O25" s="35">
        <v>50</v>
      </c>
      <c r="P25" s="35">
        <v>1</v>
      </c>
      <c r="Q25" s="145"/>
      <c r="R25" s="36" t="s">
        <v>41</v>
      </c>
      <c r="S25" s="36"/>
      <c r="T25" s="28"/>
      <c r="U25" s="12"/>
      <c r="V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</row>
    <row r="26" spans="1:97" s="14" customFormat="1" ht="23.25" customHeight="1" x14ac:dyDescent="0.25">
      <c r="A26" s="85">
        <v>2</v>
      </c>
      <c r="B26" s="35">
        <v>5340302</v>
      </c>
      <c r="C26" s="18" t="s">
        <v>9</v>
      </c>
      <c r="D26" s="56">
        <v>50</v>
      </c>
      <c r="E26" s="56">
        <v>1</v>
      </c>
      <c r="F26" s="91">
        <v>2</v>
      </c>
      <c r="G26" s="91">
        <v>62</v>
      </c>
      <c r="H26" s="91">
        <v>1</v>
      </c>
      <c r="I26" s="76"/>
      <c r="J26" s="81"/>
      <c r="K26" s="81"/>
      <c r="L26" s="35">
        <v>0</v>
      </c>
      <c r="M26" s="35">
        <v>6340302</v>
      </c>
      <c r="N26" s="18" t="s">
        <v>9</v>
      </c>
      <c r="O26" s="35">
        <v>50</v>
      </c>
      <c r="P26" s="35">
        <v>1</v>
      </c>
      <c r="Q26" s="146"/>
      <c r="R26" s="36" t="s">
        <v>41</v>
      </c>
      <c r="S26" s="36"/>
      <c r="T26" s="28"/>
      <c r="U26" s="12"/>
      <c r="V26" s="12"/>
    </row>
    <row r="27" spans="1:97" s="14" customFormat="1" ht="27" customHeight="1" x14ac:dyDescent="0.25">
      <c r="A27" s="85">
        <v>3</v>
      </c>
      <c r="B27" s="35">
        <v>5340417</v>
      </c>
      <c r="C27" s="20" t="s">
        <v>10</v>
      </c>
      <c r="D27" s="56">
        <v>50</v>
      </c>
      <c r="E27" s="56">
        <v>1</v>
      </c>
      <c r="F27" s="91">
        <v>2</v>
      </c>
      <c r="G27" s="91">
        <v>68</v>
      </c>
      <c r="H27" s="91">
        <v>1</v>
      </c>
      <c r="I27" s="76"/>
      <c r="J27" s="81"/>
      <c r="K27" s="81"/>
      <c r="L27" s="35">
        <v>0</v>
      </c>
      <c r="M27" s="35">
        <v>6340417</v>
      </c>
      <c r="N27" s="20" t="s">
        <v>10</v>
      </c>
      <c r="O27" s="35">
        <v>50</v>
      </c>
      <c r="P27" s="35">
        <v>1</v>
      </c>
      <c r="Q27" s="146"/>
      <c r="R27" s="36"/>
      <c r="S27" s="36"/>
      <c r="T27" s="28"/>
      <c r="U27" s="12"/>
      <c r="V27" s="12"/>
    </row>
    <row r="28" spans="1:97" s="41" customFormat="1" ht="24.75" customHeight="1" x14ac:dyDescent="0.25">
      <c r="A28" s="85">
        <v>4</v>
      </c>
      <c r="B28" s="26"/>
      <c r="C28" s="20" t="s">
        <v>64</v>
      </c>
      <c r="D28" s="56">
        <v>50</v>
      </c>
      <c r="E28" s="56">
        <v>1</v>
      </c>
      <c r="F28" s="91">
        <v>1</v>
      </c>
      <c r="G28" s="91">
        <v>5</v>
      </c>
      <c r="H28" s="91"/>
      <c r="I28" s="110" t="s">
        <v>74</v>
      </c>
      <c r="J28" s="80"/>
      <c r="K28" s="80"/>
      <c r="L28" s="26">
        <v>0</v>
      </c>
      <c r="M28" s="26"/>
      <c r="N28" s="45" t="s">
        <v>64</v>
      </c>
      <c r="O28" s="26">
        <v>50</v>
      </c>
      <c r="P28" s="26">
        <v>1</v>
      </c>
      <c r="Q28" s="147"/>
      <c r="R28" s="46" t="s">
        <v>41</v>
      </c>
      <c r="S28" s="46"/>
      <c r="T28" s="47"/>
      <c r="U28" s="44"/>
      <c r="V28" s="44"/>
    </row>
    <row r="29" spans="1:97" s="14" customFormat="1" ht="25.5" customHeight="1" x14ac:dyDescent="0.25">
      <c r="A29" s="85"/>
      <c r="B29" s="35"/>
      <c r="C29" s="19" t="s">
        <v>50</v>
      </c>
      <c r="D29" s="19">
        <f>SUM(D25:D28)</f>
        <v>200</v>
      </c>
      <c r="E29" s="19">
        <f t="shared" ref="E29:H29" si="2">SUM(E25:E28)</f>
        <v>4</v>
      </c>
      <c r="F29" s="19">
        <f t="shared" si="2"/>
        <v>6</v>
      </c>
      <c r="G29" s="19">
        <f t="shared" si="2"/>
        <v>149</v>
      </c>
      <c r="H29" s="19">
        <f t="shared" si="2"/>
        <v>2</v>
      </c>
      <c r="I29" s="57"/>
      <c r="J29" s="31"/>
      <c r="K29" s="31"/>
      <c r="L29" s="19">
        <f>SUM(L25:L28)</f>
        <v>0</v>
      </c>
      <c r="M29" s="19">
        <f t="shared" ref="M29:P29" si="3">SUM(M25:M28)</f>
        <v>19020920</v>
      </c>
      <c r="N29" s="19"/>
      <c r="O29" s="19">
        <f t="shared" si="3"/>
        <v>200</v>
      </c>
      <c r="P29" s="19">
        <f t="shared" si="3"/>
        <v>4</v>
      </c>
      <c r="Q29" s="35"/>
      <c r="R29" s="35"/>
      <c r="S29" s="35"/>
      <c r="T29" s="33"/>
    </row>
    <row r="30" spans="1:97" s="12" customFormat="1" ht="27.75" customHeight="1" x14ac:dyDescent="0.25">
      <c r="A30" s="140" t="s">
        <v>35</v>
      </c>
      <c r="B30" s="141"/>
      <c r="C30" s="141"/>
      <c r="D30" s="141"/>
      <c r="E30" s="141"/>
      <c r="F30" s="141"/>
      <c r="G30" s="141"/>
      <c r="H30" s="141"/>
      <c r="I30" s="142"/>
      <c r="J30" s="103"/>
      <c r="K30" s="103"/>
      <c r="L30" s="68"/>
      <c r="M30" s="68"/>
      <c r="N30" s="68"/>
      <c r="O30" s="68"/>
      <c r="P30" s="68"/>
      <c r="Q30" s="68"/>
      <c r="R30" s="68"/>
      <c r="S30" s="69"/>
      <c r="T30" s="28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</row>
    <row r="31" spans="1:97" s="14" customFormat="1" ht="28.5" customHeight="1" x14ac:dyDescent="0.25">
      <c r="A31" s="85">
        <v>1</v>
      </c>
      <c r="B31" s="35">
        <v>5510201</v>
      </c>
      <c r="C31" s="18" t="s">
        <v>11</v>
      </c>
      <c r="D31" s="56">
        <v>50</v>
      </c>
      <c r="E31" s="56">
        <v>1</v>
      </c>
      <c r="F31" s="91">
        <v>1</v>
      </c>
      <c r="G31" s="91">
        <v>45</v>
      </c>
      <c r="H31" s="93">
        <v>1</v>
      </c>
      <c r="I31" s="76"/>
      <c r="J31" s="81"/>
      <c r="K31" s="81"/>
      <c r="L31" s="35">
        <v>0</v>
      </c>
      <c r="M31" s="35">
        <v>6510201</v>
      </c>
      <c r="N31" s="18" t="s">
        <v>11</v>
      </c>
      <c r="O31" s="35">
        <v>450</v>
      </c>
      <c r="P31" s="35">
        <v>9</v>
      </c>
      <c r="Q31" s="145"/>
      <c r="R31" s="35" t="s">
        <v>41</v>
      </c>
      <c r="S31" s="35"/>
      <c r="T31" s="33"/>
    </row>
    <row r="32" spans="1:97" s="14" customFormat="1" ht="36" customHeight="1" x14ac:dyDescent="0.25">
      <c r="A32" s="85">
        <v>2</v>
      </c>
      <c r="B32" s="35">
        <v>5510212</v>
      </c>
      <c r="C32" s="18" t="s">
        <v>12</v>
      </c>
      <c r="D32" s="56">
        <v>50</v>
      </c>
      <c r="E32" s="56">
        <v>1</v>
      </c>
      <c r="F32" s="91">
        <v>1</v>
      </c>
      <c r="G32" s="91">
        <v>3</v>
      </c>
      <c r="H32" s="93"/>
      <c r="I32" s="77" t="s">
        <v>75</v>
      </c>
      <c r="J32" s="82"/>
      <c r="K32" s="82"/>
      <c r="L32" s="35">
        <v>0</v>
      </c>
      <c r="M32" s="35">
        <v>6510212</v>
      </c>
      <c r="N32" s="18" t="s">
        <v>13</v>
      </c>
      <c r="O32" s="35">
        <v>150</v>
      </c>
      <c r="P32" s="35">
        <v>3</v>
      </c>
      <c r="Q32" s="146"/>
      <c r="R32" s="35" t="s">
        <v>41</v>
      </c>
      <c r="S32" s="35"/>
      <c r="T32" s="33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</row>
    <row r="33" spans="1:97" s="41" customFormat="1" ht="23.25" customHeight="1" x14ac:dyDescent="0.25">
      <c r="A33" s="85">
        <v>3</v>
      </c>
      <c r="B33" s="26"/>
      <c r="C33" s="18" t="s">
        <v>61</v>
      </c>
      <c r="D33" s="56">
        <v>50</v>
      </c>
      <c r="E33" s="56">
        <v>1</v>
      </c>
      <c r="F33" s="91">
        <v>1</v>
      </c>
      <c r="G33" s="91">
        <v>21</v>
      </c>
      <c r="H33" s="93">
        <v>1</v>
      </c>
      <c r="I33" s="75"/>
      <c r="J33" s="80"/>
      <c r="K33" s="80"/>
      <c r="L33" s="26">
        <v>0</v>
      </c>
      <c r="M33" s="26"/>
      <c r="N33" s="38"/>
      <c r="O33" s="26"/>
      <c r="P33" s="26"/>
      <c r="Q33" s="146"/>
      <c r="R33" s="26"/>
      <c r="S33" s="26"/>
      <c r="T33" s="39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</row>
    <row r="34" spans="1:97" s="14" customFormat="1" ht="33" customHeight="1" x14ac:dyDescent="0.25">
      <c r="A34" s="85">
        <v>4</v>
      </c>
      <c r="B34" s="35">
        <v>5520155</v>
      </c>
      <c r="C34" s="20" t="s">
        <v>15</v>
      </c>
      <c r="D34" s="56">
        <v>50</v>
      </c>
      <c r="E34" s="56">
        <v>1</v>
      </c>
      <c r="F34" s="91">
        <v>1</v>
      </c>
      <c r="G34" s="91">
        <v>4</v>
      </c>
      <c r="H34" s="93"/>
      <c r="I34" s="77" t="s">
        <v>75</v>
      </c>
      <c r="J34" s="82"/>
      <c r="K34" s="82"/>
      <c r="L34" s="35">
        <v>0</v>
      </c>
      <c r="M34" s="35">
        <v>6520155</v>
      </c>
      <c r="N34" s="20" t="s">
        <v>15</v>
      </c>
      <c r="O34" s="35">
        <v>100</v>
      </c>
      <c r="P34" s="35">
        <v>2</v>
      </c>
      <c r="Q34" s="146"/>
      <c r="R34" s="35" t="s">
        <v>41</v>
      </c>
      <c r="S34" s="35"/>
      <c r="T34" s="33"/>
    </row>
    <row r="35" spans="1:97" s="14" customFormat="1" ht="33" customHeight="1" x14ac:dyDescent="0.25">
      <c r="A35" s="85">
        <v>5</v>
      </c>
      <c r="B35" s="35">
        <v>5520121</v>
      </c>
      <c r="C35" s="18" t="s">
        <v>14</v>
      </c>
      <c r="D35" s="56">
        <v>50</v>
      </c>
      <c r="E35" s="56">
        <v>1</v>
      </c>
      <c r="F35" s="91">
        <v>1</v>
      </c>
      <c r="G35" s="97">
        <v>13</v>
      </c>
      <c r="H35" s="93"/>
      <c r="I35" s="87" t="s">
        <v>75</v>
      </c>
      <c r="J35" s="105"/>
      <c r="K35" s="105"/>
      <c r="L35" s="35">
        <v>0</v>
      </c>
      <c r="M35" s="35">
        <v>6520121</v>
      </c>
      <c r="N35" s="18" t="s">
        <v>14</v>
      </c>
      <c r="O35" s="35">
        <v>50</v>
      </c>
      <c r="P35" s="35">
        <v>1</v>
      </c>
      <c r="Q35" s="147"/>
      <c r="R35" s="35" t="s">
        <v>41</v>
      </c>
      <c r="S35" s="35"/>
      <c r="T35" s="33"/>
    </row>
    <row r="36" spans="1:97" s="14" customFormat="1" ht="26.25" customHeight="1" x14ac:dyDescent="0.25">
      <c r="A36" s="85"/>
      <c r="B36" s="35"/>
      <c r="C36" s="19" t="s">
        <v>50</v>
      </c>
      <c r="D36" s="19">
        <f>SUM(D31:D35)</f>
        <v>250</v>
      </c>
      <c r="E36" s="19">
        <f>SUM(E31:E35)</f>
        <v>5</v>
      </c>
      <c r="F36" s="92">
        <f>SUM(F31:F35)</f>
        <v>5</v>
      </c>
      <c r="G36" s="92">
        <f t="shared" ref="G36:H36" si="4">SUM(G31:G35)</f>
        <v>86</v>
      </c>
      <c r="H36" s="92">
        <f t="shared" si="4"/>
        <v>2</v>
      </c>
      <c r="I36" s="57"/>
      <c r="J36" s="31"/>
      <c r="K36" s="31"/>
      <c r="L36" s="19">
        <f>SUM(L31:L35)</f>
        <v>0</v>
      </c>
      <c r="M36" s="19">
        <f>SUM(M31:M35)</f>
        <v>26060689</v>
      </c>
      <c r="N36" s="19"/>
      <c r="O36" s="19">
        <f>SUM(O31:O35)</f>
        <v>750</v>
      </c>
      <c r="P36" s="19">
        <f>SUM(P31:P35)</f>
        <v>15</v>
      </c>
      <c r="Q36" s="34"/>
      <c r="R36" s="35"/>
      <c r="S36" s="35"/>
      <c r="T36" s="33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</row>
    <row r="37" spans="1:97" s="12" customFormat="1" ht="29.25" customHeight="1" x14ac:dyDescent="0.25">
      <c r="A37" s="125" t="s">
        <v>36</v>
      </c>
      <c r="B37" s="143"/>
      <c r="C37" s="143"/>
      <c r="D37" s="143"/>
      <c r="E37" s="143"/>
      <c r="F37" s="143"/>
      <c r="G37" s="143"/>
      <c r="H37" s="143"/>
      <c r="I37" s="144"/>
      <c r="J37" s="104"/>
      <c r="K37" s="104"/>
      <c r="L37" s="61"/>
      <c r="M37" s="61"/>
      <c r="N37" s="61"/>
      <c r="O37" s="61"/>
      <c r="P37" s="61"/>
      <c r="Q37" s="61"/>
      <c r="R37" s="61"/>
      <c r="S37" s="61"/>
      <c r="T37" s="28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</row>
    <row r="38" spans="1:97" s="14" customFormat="1" ht="24" customHeight="1" x14ac:dyDescent="0.25">
      <c r="A38" s="85">
        <v>1</v>
      </c>
      <c r="B38" s="26">
        <v>5510216</v>
      </c>
      <c r="C38" s="18" t="s">
        <v>16</v>
      </c>
      <c r="D38" s="56">
        <v>200</v>
      </c>
      <c r="E38" s="56">
        <v>4</v>
      </c>
      <c r="F38" s="91">
        <v>6</v>
      </c>
      <c r="G38" s="91">
        <v>317</v>
      </c>
      <c r="H38" s="91">
        <v>5</v>
      </c>
      <c r="I38" s="75"/>
      <c r="J38" s="80"/>
      <c r="K38" s="80"/>
      <c r="L38" s="26">
        <v>0</v>
      </c>
      <c r="M38" s="35">
        <v>6510216</v>
      </c>
      <c r="N38" s="18" t="s">
        <v>16</v>
      </c>
      <c r="O38" s="35">
        <v>900</v>
      </c>
      <c r="P38" s="35">
        <v>16</v>
      </c>
      <c r="Q38" s="48"/>
      <c r="R38" s="35" t="s">
        <v>41</v>
      </c>
      <c r="S38" s="35"/>
      <c r="T38" s="33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</row>
    <row r="39" spans="1:97" s="14" customFormat="1" ht="23.25" customHeight="1" x14ac:dyDescent="0.25">
      <c r="A39" s="85"/>
      <c r="B39" s="35"/>
      <c r="C39" s="19" t="s">
        <v>50</v>
      </c>
      <c r="D39" s="19">
        <f>SUM(D38:D38)</f>
        <v>200</v>
      </c>
      <c r="E39" s="19">
        <f>SUM(E38:E38)</f>
        <v>4</v>
      </c>
      <c r="F39" s="92">
        <v>6</v>
      </c>
      <c r="G39" s="92">
        <v>317</v>
      </c>
      <c r="H39" s="92">
        <v>5</v>
      </c>
      <c r="I39" s="57"/>
      <c r="J39" s="31"/>
      <c r="K39" s="31"/>
      <c r="L39" s="19">
        <f>SUM(L38:L38)</f>
        <v>0</v>
      </c>
      <c r="M39" s="19">
        <f>SUM(M38:M38)</f>
        <v>6510216</v>
      </c>
      <c r="N39" s="19"/>
      <c r="O39" s="19">
        <f>SUM(O38:O38)</f>
        <v>900</v>
      </c>
      <c r="P39" s="19">
        <f>SUM(P38:P38)</f>
        <v>16</v>
      </c>
      <c r="Q39" s="35"/>
      <c r="R39" s="35"/>
      <c r="S39" s="35"/>
      <c r="T39" s="33"/>
    </row>
    <row r="40" spans="1:97" s="12" customFormat="1" ht="33" customHeight="1" x14ac:dyDescent="0.25">
      <c r="A40" s="140" t="s">
        <v>37</v>
      </c>
      <c r="B40" s="141"/>
      <c r="C40" s="141"/>
      <c r="D40" s="141"/>
      <c r="E40" s="141"/>
      <c r="F40" s="141"/>
      <c r="G40" s="141"/>
      <c r="H40" s="141"/>
      <c r="I40" s="142"/>
      <c r="J40" s="104"/>
      <c r="K40" s="104"/>
      <c r="L40" s="61"/>
      <c r="M40" s="61"/>
      <c r="N40" s="61"/>
      <c r="O40" s="61"/>
      <c r="P40" s="61"/>
      <c r="Q40" s="61"/>
      <c r="R40" s="61"/>
      <c r="S40" s="61"/>
      <c r="T40" s="28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</row>
    <row r="41" spans="1:97" s="14" customFormat="1" ht="29.25" customHeight="1" x14ac:dyDescent="0.25">
      <c r="A41" s="85">
        <v>1</v>
      </c>
      <c r="B41" s="35">
        <v>5510211</v>
      </c>
      <c r="C41" s="18" t="s">
        <v>17</v>
      </c>
      <c r="D41" s="35">
        <v>50</v>
      </c>
      <c r="E41" s="35">
        <v>1</v>
      </c>
      <c r="F41" s="91">
        <v>1</v>
      </c>
      <c r="G41" s="91">
        <v>6</v>
      </c>
      <c r="H41" s="70"/>
      <c r="I41" s="100" t="s">
        <v>74</v>
      </c>
      <c r="J41" s="106"/>
      <c r="K41" s="106"/>
      <c r="L41" s="35">
        <v>0</v>
      </c>
      <c r="M41" s="35">
        <v>6510211</v>
      </c>
      <c r="N41" s="18" t="s">
        <v>17</v>
      </c>
      <c r="O41" s="35">
        <v>100</v>
      </c>
      <c r="P41" s="35">
        <v>2</v>
      </c>
      <c r="Q41" s="145"/>
      <c r="R41" s="35" t="s">
        <v>41</v>
      </c>
      <c r="S41" s="35"/>
      <c r="T41" s="33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</row>
    <row r="42" spans="1:97" s="14" customFormat="1" ht="29.25" customHeight="1" x14ac:dyDescent="0.25">
      <c r="A42" s="85">
        <v>2</v>
      </c>
      <c r="B42" s="35">
        <v>5520205</v>
      </c>
      <c r="C42" s="20" t="s">
        <v>19</v>
      </c>
      <c r="D42" s="35">
        <v>50</v>
      </c>
      <c r="E42" s="35">
        <v>1</v>
      </c>
      <c r="F42" s="91">
        <v>1</v>
      </c>
      <c r="G42" s="91">
        <v>28</v>
      </c>
      <c r="H42" s="70">
        <v>1</v>
      </c>
      <c r="I42" s="67"/>
      <c r="J42" s="106"/>
      <c r="K42" s="106"/>
      <c r="L42" s="35">
        <v>0</v>
      </c>
      <c r="M42" s="35">
        <v>6520205</v>
      </c>
      <c r="N42" s="20" t="s">
        <v>19</v>
      </c>
      <c r="O42" s="35">
        <v>100</v>
      </c>
      <c r="P42" s="35">
        <v>2</v>
      </c>
      <c r="Q42" s="146"/>
      <c r="R42" s="35" t="s">
        <v>41</v>
      </c>
      <c r="S42" s="35"/>
      <c r="T42" s="33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</row>
    <row r="43" spans="1:97" s="14" customFormat="1" ht="24.75" customHeight="1" x14ac:dyDescent="0.25">
      <c r="A43" s="85">
        <v>3</v>
      </c>
      <c r="B43" s="35">
        <v>5520255</v>
      </c>
      <c r="C43" s="20" t="s">
        <v>20</v>
      </c>
      <c r="D43" s="35">
        <v>50</v>
      </c>
      <c r="E43" s="35">
        <v>1</v>
      </c>
      <c r="F43" s="91">
        <v>2</v>
      </c>
      <c r="G43" s="91">
        <v>89</v>
      </c>
      <c r="H43" s="70">
        <v>2</v>
      </c>
      <c r="I43" s="67"/>
      <c r="J43" s="106"/>
      <c r="K43" s="106"/>
      <c r="L43" s="35">
        <v>0</v>
      </c>
      <c r="M43" s="35">
        <v>6520255</v>
      </c>
      <c r="N43" s="20" t="s">
        <v>20</v>
      </c>
      <c r="O43" s="35">
        <v>100</v>
      </c>
      <c r="P43" s="35">
        <v>2</v>
      </c>
      <c r="Q43" s="146"/>
      <c r="R43" s="35" t="s">
        <v>41</v>
      </c>
      <c r="S43" s="35"/>
      <c r="T43" s="33"/>
    </row>
    <row r="44" spans="1:97" s="14" customFormat="1" ht="25.5" customHeight="1" x14ac:dyDescent="0.25">
      <c r="A44" s="85">
        <v>4</v>
      </c>
      <c r="B44" s="35">
        <v>5520114</v>
      </c>
      <c r="C44" s="18" t="s">
        <v>18</v>
      </c>
      <c r="D44" s="35">
        <v>50</v>
      </c>
      <c r="E44" s="35">
        <v>1</v>
      </c>
      <c r="F44" s="91">
        <v>1</v>
      </c>
      <c r="G44" s="91">
        <v>21</v>
      </c>
      <c r="H44" s="70">
        <v>1</v>
      </c>
      <c r="I44" s="67"/>
      <c r="J44" s="106"/>
      <c r="K44" s="106"/>
      <c r="L44" s="35">
        <v>0</v>
      </c>
      <c r="M44" s="35">
        <v>6520114</v>
      </c>
      <c r="N44" s="18" t="s">
        <v>18</v>
      </c>
      <c r="O44" s="35">
        <v>50</v>
      </c>
      <c r="P44" s="35">
        <v>1</v>
      </c>
      <c r="Q44" s="147"/>
      <c r="R44" s="35" t="s">
        <v>41</v>
      </c>
      <c r="S44" s="35"/>
      <c r="T44" s="33"/>
    </row>
    <row r="45" spans="1:97" s="14" customFormat="1" ht="29.25" customHeight="1" x14ac:dyDescent="0.25">
      <c r="A45" s="85"/>
      <c r="B45" s="35"/>
      <c r="C45" s="19" t="s">
        <v>50</v>
      </c>
      <c r="D45" s="19">
        <f>SUM(D41:D44)</f>
        <v>200</v>
      </c>
      <c r="E45" s="19">
        <f>SUM(E41:E44)</f>
        <v>4</v>
      </c>
      <c r="F45" s="92">
        <f>SUM(F41:F44)</f>
        <v>5</v>
      </c>
      <c r="G45" s="92">
        <f>SUM(G41:G44)</f>
        <v>144</v>
      </c>
      <c r="H45" s="92">
        <f>SUM(H41:H44)</f>
        <v>4</v>
      </c>
      <c r="I45" s="67"/>
      <c r="J45" s="106"/>
      <c r="K45" s="106"/>
      <c r="L45" s="19">
        <f>SUM(L41:L44)</f>
        <v>0</v>
      </c>
      <c r="M45" s="19">
        <f t="shared" ref="M45:P45" si="5">SUM(M41:M44)</f>
        <v>26070785</v>
      </c>
      <c r="N45" s="19"/>
      <c r="O45" s="19">
        <f t="shared" si="5"/>
        <v>350</v>
      </c>
      <c r="P45" s="19">
        <f t="shared" si="5"/>
        <v>7</v>
      </c>
      <c r="Q45" s="35"/>
      <c r="R45" s="35"/>
      <c r="S45" s="35"/>
      <c r="T45" s="33"/>
    </row>
    <row r="46" spans="1:97" s="12" customFormat="1" ht="27.75" customHeight="1" x14ac:dyDescent="0.25">
      <c r="A46" s="137" t="s">
        <v>38</v>
      </c>
      <c r="B46" s="138"/>
      <c r="C46" s="138"/>
      <c r="D46" s="138"/>
      <c r="E46" s="138"/>
      <c r="F46" s="138"/>
      <c r="G46" s="138"/>
      <c r="H46" s="138"/>
      <c r="I46" s="139"/>
      <c r="J46" s="107"/>
      <c r="K46" s="107"/>
      <c r="L46" s="61"/>
      <c r="M46" s="61"/>
      <c r="N46" s="61"/>
      <c r="O46" s="61"/>
      <c r="P46" s="61"/>
      <c r="Q46" s="61"/>
      <c r="R46" s="61"/>
      <c r="S46" s="61"/>
      <c r="T46" s="28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</row>
    <row r="47" spans="1:97" s="14" customFormat="1" ht="25.5" customHeight="1" x14ac:dyDescent="0.25">
      <c r="A47" s="85">
        <v>1</v>
      </c>
      <c r="B47" s="35">
        <v>5510303</v>
      </c>
      <c r="C47" s="20" t="s">
        <v>21</v>
      </c>
      <c r="D47" s="35">
        <v>50</v>
      </c>
      <c r="E47" s="35">
        <v>1</v>
      </c>
      <c r="F47" s="56">
        <v>1</v>
      </c>
      <c r="G47" s="91">
        <v>30</v>
      </c>
      <c r="H47" s="70">
        <v>1</v>
      </c>
      <c r="I47" s="67"/>
      <c r="J47" s="106"/>
      <c r="K47" s="106"/>
      <c r="L47" s="35">
        <v>0</v>
      </c>
      <c r="M47" s="35">
        <v>6510303</v>
      </c>
      <c r="N47" s="20" t="s">
        <v>21</v>
      </c>
      <c r="O47" s="35">
        <v>100</v>
      </c>
      <c r="P47" s="35">
        <v>2</v>
      </c>
      <c r="Q47" s="145"/>
      <c r="R47" s="35" t="s">
        <v>41</v>
      </c>
      <c r="S47" s="35"/>
      <c r="T47" s="33"/>
    </row>
    <row r="48" spans="1:97" s="14" customFormat="1" ht="36.75" customHeight="1" x14ac:dyDescent="0.25">
      <c r="A48" s="85">
        <v>2</v>
      </c>
      <c r="B48" s="35">
        <v>5510305</v>
      </c>
      <c r="C48" s="20" t="s">
        <v>29</v>
      </c>
      <c r="D48" s="35">
        <v>50</v>
      </c>
      <c r="E48" s="35">
        <v>1</v>
      </c>
      <c r="F48" s="56">
        <v>1</v>
      </c>
      <c r="G48" s="91">
        <v>8</v>
      </c>
      <c r="H48" s="70"/>
      <c r="I48" s="118" t="s">
        <v>76</v>
      </c>
      <c r="J48" s="108"/>
      <c r="K48" s="108"/>
      <c r="L48" s="35">
        <v>0</v>
      </c>
      <c r="M48" s="35">
        <v>6510305</v>
      </c>
      <c r="N48" s="20" t="s">
        <v>30</v>
      </c>
      <c r="O48" s="35">
        <v>50</v>
      </c>
      <c r="P48" s="35">
        <v>1</v>
      </c>
      <c r="Q48" s="146"/>
      <c r="R48" s="35" t="s">
        <v>41</v>
      </c>
      <c r="S48" s="35"/>
      <c r="T48" s="33"/>
    </row>
    <row r="49" spans="1:97" s="14" customFormat="1" ht="34.5" customHeight="1" x14ac:dyDescent="0.25">
      <c r="A49" s="85">
        <v>3</v>
      </c>
      <c r="B49" s="35">
        <v>5520217</v>
      </c>
      <c r="C49" s="20" t="s">
        <v>22</v>
      </c>
      <c r="D49" s="35">
        <v>50</v>
      </c>
      <c r="E49" s="35">
        <v>1</v>
      </c>
      <c r="F49" s="56">
        <v>1</v>
      </c>
      <c r="G49" s="91">
        <v>1</v>
      </c>
      <c r="H49" s="70"/>
      <c r="I49" s="118" t="s">
        <v>76</v>
      </c>
      <c r="J49" s="108"/>
      <c r="K49" s="108"/>
      <c r="L49" s="35">
        <v>0</v>
      </c>
      <c r="M49" s="35">
        <v>6520217</v>
      </c>
      <c r="N49" s="20" t="s">
        <v>22</v>
      </c>
      <c r="O49" s="35">
        <v>50</v>
      </c>
      <c r="P49" s="35">
        <v>1</v>
      </c>
      <c r="Q49" s="146"/>
      <c r="R49" s="35" t="s">
        <v>41</v>
      </c>
      <c r="S49" s="35"/>
      <c r="T49" s="33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</row>
    <row r="50" spans="1:97" s="14" customFormat="1" ht="37.5" customHeight="1" x14ac:dyDescent="0.25">
      <c r="A50" s="85">
        <v>4</v>
      </c>
      <c r="B50" s="35">
        <v>5520225</v>
      </c>
      <c r="C50" s="18" t="s">
        <v>23</v>
      </c>
      <c r="D50" s="35">
        <v>50</v>
      </c>
      <c r="E50" s="35">
        <v>1</v>
      </c>
      <c r="F50" s="56">
        <v>1</v>
      </c>
      <c r="G50" s="97">
        <v>15</v>
      </c>
      <c r="H50" s="70"/>
      <c r="I50" s="119" t="s">
        <v>77</v>
      </c>
      <c r="J50" s="106"/>
      <c r="K50" s="106"/>
      <c r="L50" s="35">
        <v>0</v>
      </c>
      <c r="M50" s="35">
        <v>6520225</v>
      </c>
      <c r="N50" s="18" t="s">
        <v>23</v>
      </c>
      <c r="O50" s="35">
        <v>50</v>
      </c>
      <c r="P50" s="35">
        <v>1</v>
      </c>
      <c r="Q50" s="146"/>
      <c r="R50" s="35" t="s">
        <v>41</v>
      </c>
      <c r="S50" s="35"/>
      <c r="T50" s="33"/>
    </row>
    <row r="51" spans="1:97" s="14" customFormat="1" ht="25.5" customHeight="1" x14ac:dyDescent="0.25">
      <c r="A51" s="85">
        <v>5</v>
      </c>
      <c r="B51" s="35">
        <v>5520227</v>
      </c>
      <c r="C51" s="18" t="s">
        <v>24</v>
      </c>
      <c r="D51" s="34">
        <v>50</v>
      </c>
      <c r="E51" s="34">
        <v>1</v>
      </c>
      <c r="F51" s="53">
        <v>1</v>
      </c>
      <c r="G51" s="94">
        <v>55</v>
      </c>
      <c r="H51" s="70">
        <v>1</v>
      </c>
      <c r="I51" s="67"/>
      <c r="J51" s="106"/>
      <c r="K51" s="106"/>
      <c r="L51" s="34">
        <v>0</v>
      </c>
      <c r="M51" s="35">
        <v>6520227</v>
      </c>
      <c r="N51" s="18" t="s">
        <v>24</v>
      </c>
      <c r="O51" s="35">
        <v>200</v>
      </c>
      <c r="P51" s="35">
        <v>4</v>
      </c>
      <c r="Q51" s="147"/>
      <c r="R51" s="35" t="s">
        <v>41</v>
      </c>
      <c r="S51" s="35"/>
      <c r="T51" s="33"/>
    </row>
    <row r="52" spans="1:97" s="41" customFormat="1" ht="25.5" customHeight="1" x14ac:dyDescent="0.25">
      <c r="A52" s="85">
        <v>6</v>
      </c>
      <c r="B52" s="56"/>
      <c r="C52" s="18" t="s">
        <v>60</v>
      </c>
      <c r="D52" s="56">
        <v>50</v>
      </c>
      <c r="E52" s="56">
        <v>1</v>
      </c>
      <c r="F52" s="56">
        <v>1</v>
      </c>
      <c r="G52" s="91">
        <v>29</v>
      </c>
      <c r="H52" s="70">
        <v>1</v>
      </c>
      <c r="I52" s="67"/>
      <c r="J52" s="106"/>
      <c r="K52" s="106"/>
      <c r="L52" s="26">
        <v>0</v>
      </c>
      <c r="M52" s="26"/>
      <c r="N52" s="38" t="s">
        <v>60</v>
      </c>
      <c r="O52" s="26">
        <v>50</v>
      </c>
      <c r="P52" s="26">
        <v>1</v>
      </c>
      <c r="Q52" s="52"/>
      <c r="R52" s="26"/>
      <c r="S52" s="26"/>
      <c r="T52" s="39"/>
    </row>
    <row r="53" spans="1:97" s="14" customFormat="1" ht="24" customHeight="1" x14ac:dyDescent="0.25">
      <c r="A53" s="85"/>
      <c r="B53" s="35"/>
      <c r="C53" s="19" t="s">
        <v>50</v>
      </c>
      <c r="D53" s="19">
        <f>SUM(D47:D52)</f>
        <v>300</v>
      </c>
      <c r="E53" s="19">
        <f>SUM(E47:E52)</f>
        <v>6</v>
      </c>
      <c r="F53" s="19">
        <f>SUM(F47:F52)</f>
        <v>6</v>
      </c>
      <c r="G53" s="92">
        <f>SUM(G47:G52)</f>
        <v>138</v>
      </c>
      <c r="H53" s="92">
        <f>SUM(H47:H52)</f>
        <v>3</v>
      </c>
      <c r="I53" s="57"/>
      <c r="J53" s="31"/>
      <c r="K53" s="31"/>
      <c r="L53" s="19">
        <f>SUM(L47:L52)</f>
        <v>0</v>
      </c>
      <c r="M53" s="19">
        <f>SUM(M47:M51)</f>
        <v>32581277</v>
      </c>
      <c r="N53" s="19"/>
      <c r="O53" s="19">
        <f>SUM(O47:O52)</f>
        <v>500</v>
      </c>
      <c r="P53" s="19">
        <f>SUM(P47:P52)</f>
        <v>10</v>
      </c>
      <c r="Q53" s="34"/>
      <c r="R53" s="35"/>
      <c r="S53" s="35"/>
      <c r="T53" s="33"/>
    </row>
    <row r="54" spans="1:97" s="12" customFormat="1" ht="33" customHeight="1" x14ac:dyDescent="0.25">
      <c r="A54" s="131" t="s">
        <v>39</v>
      </c>
      <c r="B54" s="132"/>
      <c r="C54" s="132"/>
      <c r="D54" s="132"/>
      <c r="E54" s="132"/>
      <c r="F54" s="132"/>
      <c r="G54" s="132"/>
      <c r="H54" s="132"/>
      <c r="I54" s="133"/>
      <c r="J54" s="107"/>
      <c r="K54" s="107"/>
      <c r="L54" s="61"/>
      <c r="M54" s="61"/>
      <c r="N54" s="61"/>
      <c r="O54" s="61"/>
      <c r="P54" s="61"/>
      <c r="Q54" s="61"/>
      <c r="R54" s="61"/>
      <c r="S54" s="61"/>
      <c r="T54" s="28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</row>
    <row r="55" spans="1:97" s="14" customFormat="1" ht="33" customHeight="1" x14ac:dyDescent="0.25">
      <c r="A55" s="85">
        <v>1</v>
      </c>
      <c r="B55" s="35">
        <v>5540204</v>
      </c>
      <c r="C55" s="18" t="s">
        <v>25</v>
      </c>
      <c r="D55" s="35">
        <v>50</v>
      </c>
      <c r="E55" s="35">
        <v>1</v>
      </c>
      <c r="F55" s="91">
        <v>1</v>
      </c>
      <c r="G55" s="91">
        <v>41</v>
      </c>
      <c r="H55" s="91">
        <v>1</v>
      </c>
      <c r="I55" s="76"/>
      <c r="J55" s="81"/>
      <c r="K55" s="81"/>
      <c r="L55" s="35">
        <v>0</v>
      </c>
      <c r="M55" s="35">
        <v>6540204</v>
      </c>
      <c r="N55" s="18" t="s">
        <v>69</v>
      </c>
      <c r="O55" s="35">
        <v>100</v>
      </c>
      <c r="P55" s="35">
        <v>2</v>
      </c>
      <c r="Q55" s="145"/>
      <c r="R55" s="35" t="s">
        <v>41</v>
      </c>
      <c r="S55" s="35"/>
      <c r="T55" s="33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</row>
    <row r="56" spans="1:97" s="14" customFormat="1" ht="33" customHeight="1" x14ac:dyDescent="0.25">
      <c r="A56" s="85">
        <v>2</v>
      </c>
      <c r="B56" s="35">
        <v>5540205</v>
      </c>
      <c r="C56" s="18" t="s">
        <v>26</v>
      </c>
      <c r="D56" s="35">
        <v>50</v>
      </c>
      <c r="E56" s="35">
        <v>1</v>
      </c>
      <c r="F56" s="91">
        <v>1</v>
      </c>
      <c r="G56" s="91">
        <v>10</v>
      </c>
      <c r="H56" s="91"/>
      <c r="I56" s="113" t="s">
        <v>78</v>
      </c>
      <c r="J56" s="81"/>
      <c r="K56" s="81"/>
      <c r="L56" s="35">
        <v>0</v>
      </c>
      <c r="M56" s="35">
        <v>6540205</v>
      </c>
      <c r="N56" s="18" t="s">
        <v>26</v>
      </c>
      <c r="O56" s="35">
        <v>50</v>
      </c>
      <c r="P56" s="35">
        <v>1</v>
      </c>
      <c r="Q56" s="146"/>
      <c r="R56" s="35" t="s">
        <v>41</v>
      </c>
      <c r="S56" s="35"/>
      <c r="T56" s="33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</row>
    <row r="57" spans="1:97" s="14" customFormat="1" ht="33" customHeight="1" x14ac:dyDescent="0.25">
      <c r="A57" s="85">
        <v>3</v>
      </c>
      <c r="B57" s="35">
        <v>5540207</v>
      </c>
      <c r="C57" s="18" t="s">
        <v>27</v>
      </c>
      <c r="D57" s="34">
        <v>50</v>
      </c>
      <c r="E57" s="34">
        <v>1</v>
      </c>
      <c r="F57" s="94">
        <v>1</v>
      </c>
      <c r="G57" s="94">
        <v>0</v>
      </c>
      <c r="H57" s="94"/>
      <c r="I57" s="77"/>
      <c r="J57" s="82"/>
      <c r="K57" s="82"/>
      <c r="L57" s="34">
        <v>0</v>
      </c>
      <c r="M57" s="35">
        <v>6540207</v>
      </c>
      <c r="N57" s="18" t="s">
        <v>27</v>
      </c>
      <c r="O57" s="35">
        <v>50</v>
      </c>
      <c r="P57" s="35">
        <v>1</v>
      </c>
      <c r="Q57" s="146"/>
      <c r="R57" s="35"/>
      <c r="S57" s="35"/>
      <c r="T57" s="33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</row>
    <row r="58" spans="1:97" s="14" customFormat="1" ht="33" customHeight="1" x14ac:dyDescent="0.25">
      <c r="A58" s="85"/>
      <c r="B58" s="35"/>
      <c r="C58" s="19" t="s">
        <v>50</v>
      </c>
      <c r="D58" s="19">
        <f>SUM(D54:D57)</f>
        <v>150</v>
      </c>
      <c r="E58" s="19">
        <f>SUM(E54:E57)</f>
        <v>3</v>
      </c>
      <c r="F58" s="19">
        <f t="shared" ref="F58:H58" si="6">SUM(F54:F57)</f>
        <v>3</v>
      </c>
      <c r="G58" s="19">
        <f t="shared" si="6"/>
        <v>51</v>
      </c>
      <c r="H58" s="19">
        <f t="shared" si="6"/>
        <v>1</v>
      </c>
      <c r="I58" s="57"/>
      <c r="J58" s="31"/>
      <c r="K58" s="31"/>
      <c r="L58" s="19">
        <f t="shared" ref="L58:P58" si="7">SUM(L54:L57)</f>
        <v>0</v>
      </c>
      <c r="M58" s="19">
        <f t="shared" si="7"/>
        <v>19620616</v>
      </c>
      <c r="N58" s="19"/>
      <c r="O58" s="19">
        <f t="shared" si="7"/>
        <v>200</v>
      </c>
      <c r="P58" s="19">
        <f t="shared" si="7"/>
        <v>4</v>
      </c>
      <c r="Q58" s="146"/>
      <c r="R58" s="35"/>
      <c r="S58" s="35"/>
      <c r="T58" s="33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</row>
    <row r="59" spans="1:97" s="14" customFormat="1" ht="33" customHeight="1" x14ac:dyDescent="0.25">
      <c r="A59" s="86"/>
      <c r="B59" s="35">
        <v>5540207</v>
      </c>
      <c r="C59" s="19" t="s">
        <v>51</v>
      </c>
      <c r="D59" s="120">
        <f t="shared" ref="D59" si="8">SUM(D18+D20+D23+D29+D36+D39+D45+D53+D58)</f>
        <v>1800</v>
      </c>
      <c r="E59" s="120">
        <f t="shared" ref="E59" si="9">SUM(E18+E20+E23+E29+E36+E39+E45+E53+E58)</f>
        <v>36</v>
      </c>
      <c r="F59" s="120">
        <f t="shared" ref="F59" si="10">SUM(F18+F20+F23+F29+F36+F39+F45+F53+F58)</f>
        <v>46</v>
      </c>
      <c r="G59" s="120">
        <f t="shared" ref="G59" si="11">SUM(G18+G20+G23+G29+G36+G39+G45+G53+G58)</f>
        <v>1439</v>
      </c>
      <c r="H59" s="120">
        <f t="shared" ref="H59" si="12">SUM(H18+H20+H23+H29+H36+H39+H45+H53+H58)</f>
        <v>27</v>
      </c>
      <c r="I59" s="57"/>
      <c r="J59" s="31"/>
      <c r="K59" s="31"/>
      <c r="L59" s="19">
        <f>SUM(L18+L20+L23+L29+L36+L39+L45+L53+L58)</f>
        <v>0</v>
      </c>
      <c r="M59" s="19">
        <f>SUM(M18+M20+M29+M36+M39+M45+M53+M58)</f>
        <v>174965865</v>
      </c>
      <c r="N59" s="19"/>
      <c r="O59" s="19">
        <f>SUM(O18+O20+O23+O29+O36+O39+O45+O53+O58)</f>
        <v>3550</v>
      </c>
      <c r="P59" s="19">
        <f>SUM(P18+P20+P23+P29+P36+P39+P45+P53+P58)</f>
        <v>69</v>
      </c>
      <c r="Q59" s="147"/>
      <c r="R59" s="35" t="s">
        <v>41</v>
      </c>
      <c r="S59" s="35"/>
      <c r="T59" s="33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</row>
  </sheetData>
  <mergeCells count="21">
    <mergeCell ref="Q55:Q59"/>
    <mergeCell ref="Q41:Q44"/>
    <mergeCell ref="Q47:Q51"/>
    <mergeCell ref="U14:AG14"/>
    <mergeCell ref="A2:D2"/>
    <mergeCell ref="Q10:Q17"/>
    <mergeCell ref="Q25:Q28"/>
    <mergeCell ref="Q31:Q35"/>
    <mergeCell ref="A6:I6"/>
    <mergeCell ref="A9:I9"/>
    <mergeCell ref="A19:I19"/>
    <mergeCell ref="A30:I30"/>
    <mergeCell ref="A54:I54"/>
    <mergeCell ref="F4:I4"/>
    <mergeCell ref="A1:D1"/>
    <mergeCell ref="A3:D3"/>
    <mergeCell ref="A46:I46"/>
    <mergeCell ref="A40:I40"/>
    <mergeCell ref="A37:I37"/>
    <mergeCell ref="A24:I24"/>
    <mergeCell ref="A22:I22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Solop 2018goiSI (4)</vt:lpstr>
      <vt:lpstr>Solop 18T4</vt:lpstr>
      <vt:lpstr>'Solop 18T4'!Print_Titles</vt:lpstr>
      <vt:lpstr>'Solop 2018goiSI (4)'!Print_Titles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2018-07-24T10:00:35Z</cp:lastPrinted>
  <dcterms:created xsi:type="dcterms:W3CDTF">2017-03-23T07:53:44Z</dcterms:created>
  <dcterms:modified xsi:type="dcterms:W3CDTF">2018-07-24T10:07:18Z</dcterms:modified>
</cp:coreProperties>
</file>